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'!$B$1:$B$35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'!$A$1:$I$35</definedName>
  </definedNames>
  <calcPr calcId="144525"/>
</workbook>
</file>

<file path=xl/sharedStrings.xml><?xml version="1.0" encoding="utf-8"?>
<sst xmlns="http://schemas.openxmlformats.org/spreadsheetml/2006/main" count="84" uniqueCount="56">
  <si>
    <t>Объявление №6 о проведении закупа лекарственных средств способом проведения запрос ценовых предложении</t>
  </si>
  <si>
    <r>
      <t>ТОО «Институт репродуктивной медицины Шымкент»    города Шымкент (адрес: город Шымкент, Енбекшинский район,мкр. Северо-Восток, здание 302 объявляет о проведении закупа способом зцп "лекарственных средств</t>
    </r>
    <r>
      <rPr>
        <b/>
        <sz val="9"/>
        <rFont val="Times New Roman"/>
        <charset val="204"/>
      </rPr>
      <t>"</t>
    </r>
    <r>
      <rPr>
        <sz val="9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</si>
  <si>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</si>
  <si>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</si>
  <si>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</si>
  <si>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</si>
  <si>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</si>
  <si>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</si>
  <si>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</si>
  <si>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</si>
  <si>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</si>
  <si>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Эпинефрин</t>
  </si>
  <si>
    <t>Раствор для инъекций, 0,18 %, 1 мл, № 10</t>
  </si>
  <si>
    <t>амп</t>
  </si>
  <si>
    <t>город Шымкент, Енбекшинский район, мкр. Северо-Восток, здание 302</t>
  </si>
  <si>
    <t xml:space="preserve">Натрия хлорид </t>
  </si>
  <si>
    <t>Раствор для инфузий 0,9 %, 500 мл №1</t>
  </si>
  <si>
    <t>фл</t>
  </si>
  <si>
    <t>Окситоцин 5 МЕ/ мл раствор для инъекций</t>
  </si>
  <si>
    <t xml:space="preserve">5МЕ  1,0 №10 </t>
  </si>
  <si>
    <t>Метоклопрамид раствор для в/в и в/м введения 5 мг 2 мл</t>
  </si>
  <si>
    <t>Раствор для инъекций, 0,5%, 2 мл, №10</t>
  </si>
  <si>
    <t>Дифенгидрамин</t>
  </si>
  <si>
    <t>Раствор для инъекций, 1 %, 1 мл, №10</t>
  </si>
  <si>
    <t>уп</t>
  </si>
  <si>
    <t>Повидон-Йод</t>
  </si>
  <si>
    <t>Раствор для наружного применения, 1 %, 1000 мл, №1</t>
  </si>
  <si>
    <t>Спирт этиловый</t>
  </si>
  <si>
    <t>Раствор для наружного применения, 70%, 50 мл, №1</t>
  </si>
  <si>
    <t>Раствор для наружного применения, 90%, 50 мл, №1</t>
  </si>
  <si>
    <t>Лидокаин</t>
  </si>
  <si>
    <t>Раствор для инъекций, 1%, 3.5 мл, №5</t>
  </si>
  <si>
    <t>Дексаметазон</t>
  </si>
  <si>
    <t>Раствор для инъекций, 4 мг/мл, 1 мл №10</t>
  </si>
  <si>
    <t>Суксаметония хлорид</t>
  </si>
  <si>
    <t>Раствор для инъекций,100 мг/5мл, 
5 мл, №5</t>
  </si>
  <si>
    <t>Магний сульфат</t>
  </si>
  <si>
    <t>Раствор для инъекций, 25 %, 5 мл, №5</t>
  </si>
  <si>
    <t>Метродиназол</t>
  </si>
  <si>
    <t>Раствор для инфузий, 0,5%, 100 мл, № 1</t>
  </si>
  <si>
    <t>Ампицилин</t>
  </si>
  <si>
    <t>Порошок для приготовления раствора для инъекций, 1 г, № 50</t>
  </si>
  <si>
    <t>Пропофол</t>
  </si>
  <si>
    <t>Эмульсия для внутривенного введения, 10 мг/мл, 20 мл, №5</t>
  </si>
  <si>
    <t>Трипторелин</t>
  </si>
  <si>
    <t>Лиофилизат для приготовления раствора для подкожного введения в комплекте с растворителем (0,9 % раствор натрия хлорида), 0.1 мг, №7</t>
  </si>
  <si>
    <t>флакон</t>
  </si>
  <si>
    <t xml:space="preserve">Итого 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</si>
  <si>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и лекарственные средства по результатам апробации с Зказчиком!   по адресу: ТОО "Институт репродуктивной медицины Шымкент" ( город Шымкент, Енбекшинский район, мкр. Северо-Восток, здание 302)</t>
  </si>
  <si>
    <r>
      <t xml:space="preserve">3) Порядок и источник передачи документации в срок до 11.00 часов, 19 марта 2024 года включительно по адресу:  города Алмты (адрес: город Алматы, Алмалинский район,  улица Толе би, дом 99/40, отдел государственных заявок </t>
    </r>
    <r>
      <rPr>
        <b/>
        <sz val="9"/>
        <rFont val="Times New Roman"/>
        <charset val="204"/>
      </rPr>
      <t>или</t>
    </r>
    <r>
      <rPr>
        <sz val="9"/>
        <rFont val="Times New Roman"/>
        <charset val="204"/>
      </rPr>
      <t xml:space="preserve"> город Шымкент, Енбекшинский район, мкр. Северо-Восток, здание 302, бухгалтерия), время с 09-00 до 17-00 часов </t>
    </r>
  </si>
  <si>
    <t>4) Место предоставления (приема) документов и окончательный срок подачи заявок:  города Алматы (адрес: город Алматы, Алмалинский район,  улица Толе би, дом 99/40) , Отдел государственных заявок или город Шымкент, Енбекшинский район, мкр. Северо-Восток, здание 302, бухгалтерия, в срок до "19" марта 2024 года 11 часов 00 минут включительно.</t>
  </si>
  <si>
    <t>5) Дата, время и место вскрытия конвертов с заявками: 11 часов 00 минут "19" марта 2024 года по следующему адресу: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</si>
  <si>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r>
      <t xml:space="preserve">Сумма выделенная на закуп </t>
    </r>
    <r>
      <rPr>
        <b/>
        <i/>
        <sz val="9"/>
        <rFont val="Times New Roman"/>
        <charset val="204"/>
      </rPr>
      <t>"лекарственных средств"</t>
    </r>
    <r>
      <rPr>
        <i/>
        <sz val="9"/>
        <rFont val="Times New Roman"/>
        <charset val="204"/>
      </rPr>
      <t xml:space="preserve">  способом запрос ценовых предложений на 2024 год: 4 270 833</t>
    </r>
    <r>
      <rPr>
        <b/>
        <i/>
        <sz val="9"/>
        <rFont val="Times New Roman"/>
        <charset val="204"/>
      </rPr>
      <t>,70 (четыре миллиона двести семьдесят тысяч восемьсот восемьдесят три)  тенге 70 тиын</t>
    </r>
  </si>
  <si>
    <t>Медицинский директор</t>
  </si>
  <si>
    <t>Есиркепова Д.Т.</t>
  </si>
  <si>
    <t>Согласно пункта 75.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</si>
</sst>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32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9"/>
      <name val="Times New Roman"/>
      <charset val="204"/>
    </font>
    <font>
      <b/>
      <sz val="9"/>
      <color theme="1"/>
      <name val="Times New Roman"/>
      <charset val="204"/>
    </font>
    <font>
      <sz val="9"/>
      <color theme="1"/>
      <name val="Times New Roman"/>
      <charset val="204"/>
    </font>
    <font>
      <sz val="9"/>
      <color rgb="FF000000"/>
      <name val="Times New Roman"/>
      <charset val="204"/>
    </font>
    <font>
      <sz val="9"/>
      <color rgb="FF00000A"/>
      <name val="Times New Roman"/>
      <charset val="204"/>
    </font>
    <font>
      <sz val="9"/>
      <color theme="1"/>
      <name val="Times New Roman"/>
      <charset val="134"/>
    </font>
    <font>
      <i/>
      <sz val="9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9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7" applyNumberFormat="0" applyAlignment="0" applyProtection="0">
      <alignment vertical="center"/>
    </xf>
    <xf numFmtId="0" fontId="18" fillId="6" borderId="18" applyNumberFormat="0" applyAlignment="0" applyProtection="0">
      <alignment vertical="center"/>
    </xf>
    <xf numFmtId="0" fontId="19" fillId="6" borderId="17" applyNumberFormat="0" applyAlignment="0" applyProtection="0">
      <alignment vertical="center"/>
    </xf>
    <xf numFmtId="0" fontId="20" fillId="7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28" fillId="0" borderId="0"/>
    <xf numFmtId="0" fontId="29" fillId="0" borderId="0"/>
    <xf numFmtId="0" fontId="28" fillId="0" borderId="0"/>
    <xf numFmtId="0" fontId="30" fillId="0" borderId="0"/>
    <xf numFmtId="0" fontId="0" fillId="0" borderId="0"/>
    <xf numFmtId="0" fontId="30" fillId="0" borderId="0">
      <alignment horizontal="center"/>
    </xf>
    <xf numFmtId="176" fontId="28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49" applyFont="1" applyFill="1" applyAlignment="1">
      <alignment horizontal="center" vertical="top" wrapText="1"/>
    </xf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2" fillId="0" borderId="0" xfId="49" applyNumberFormat="1" applyFont="1" applyFill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justify" vertical="center" wrapText="1"/>
    </xf>
    <xf numFmtId="0" fontId="1" fillId="0" borderId="0" xfId="49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76" fontId="4" fillId="2" borderId="6" xfId="57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center" wrapText="1"/>
    </xf>
    <xf numFmtId="0" fontId="5" fillId="0" borderId="6" xfId="0" applyFont="1" applyBorder="1"/>
    <xf numFmtId="0" fontId="5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5" fillId="2" borderId="6" xfId="0" applyFont="1" applyFill="1" applyBorder="1"/>
    <xf numFmtId="0" fontId="5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0" fontId="7" fillId="0" borderId="6" xfId="0" applyFont="1" applyBorder="1"/>
    <xf numFmtId="0" fontId="7" fillId="0" borderId="6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7" fillId="0" borderId="6" xfId="0" applyFont="1" applyBorder="1"/>
    <xf numFmtId="0" fontId="1" fillId="0" borderId="1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76" fontId="4" fillId="0" borderId="6" xfId="57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4" fillId="0" borderId="12" xfId="57" applyFont="1" applyFill="1" applyBorder="1" applyAlignment="1">
      <alignment horizontal="center" vertical="center" wrapText="1"/>
    </xf>
    <xf numFmtId="176" fontId="3" fillId="0" borderId="12" xfId="1" applyFont="1" applyFill="1" applyBorder="1" applyAlignment="1">
      <alignment horizontal="center" vertical="center" wrapText="1"/>
    </xf>
    <xf numFmtId="181" fontId="2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" fillId="0" borderId="0" xfId="57" applyFont="1" applyBorder="1" applyAlignment="1">
      <alignment vertical="center" wrapText="1"/>
    </xf>
    <xf numFmtId="176" fontId="4" fillId="0" borderId="0" xfId="57" applyFont="1" applyFill="1" applyBorder="1" applyAlignment="1">
      <alignment vertical="center"/>
    </xf>
    <xf numFmtId="176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49" applyFont="1" applyFill="1" applyAlignment="1">
      <alignment horizontal="left" vertical="center" wrapText="1"/>
    </xf>
    <xf numFmtId="0" fontId="2" fillId="0" borderId="0" xfId="49" applyNumberFormat="1" applyFont="1" applyFill="1" applyAlignment="1">
      <alignment vertical="center" wrapText="1"/>
    </xf>
    <xf numFmtId="0" fontId="1" fillId="0" borderId="0" xfId="49" applyNumberFormat="1" applyFont="1" applyFill="1" applyAlignment="1">
      <alignment horizontal="justify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view="pageBreakPreview" zoomScale="90" zoomScaleNormal="100" workbookViewId="0">
      <pane xSplit="1" ySplit="4" topLeftCell="B5" activePane="bottomRight" state="frozen"/>
      <selection/>
      <selection pane="topRight"/>
      <selection pane="bottomLeft"/>
      <selection pane="bottomRight" activeCell="B5" sqref="B5:H5"/>
    </sheetView>
  </sheetViews>
  <sheetFormatPr defaultColWidth="8.85714285714286" defaultRowHeight="12" outlineLevelCol="7"/>
  <cols>
    <col min="1" max="1" width="6.85714285714286" style="2" customWidth="1"/>
    <col min="2" max="2" width="23.4857142857143" style="3" customWidth="1"/>
    <col min="3" max="3" width="38.7333333333333" style="4" customWidth="1"/>
    <col min="4" max="4" width="7.57142857142857" style="2" customWidth="1"/>
    <col min="5" max="5" width="8.28571428571429" style="5" customWidth="1"/>
    <col min="6" max="6" width="10.8" style="6" customWidth="1"/>
    <col min="7" max="7" width="13.0095238095238" style="6" customWidth="1"/>
    <col min="8" max="8" width="31.8571428571429" style="2" customWidth="1"/>
    <col min="9" max="16384" width="8.85714285714286" style="2"/>
  </cols>
  <sheetData>
    <row r="1" spans="4:4">
      <c r="D1" s="7"/>
    </row>
    <row r="2" spans="4:4">
      <c r="D2" s="7"/>
    </row>
    <row r="3" ht="13.5" customHeight="1" spans="1:8">
      <c r="A3" s="8" t="s">
        <v>0</v>
      </c>
      <c r="B3" s="8"/>
      <c r="C3" s="8"/>
      <c r="D3" s="8"/>
      <c r="E3" s="8"/>
      <c r="F3" s="8"/>
      <c r="G3" s="8"/>
      <c r="H3" s="8"/>
    </row>
    <row r="4" ht="47" customHeight="1" spans="1:8">
      <c r="A4" s="9"/>
      <c r="B4" s="10" t="s">
        <v>1</v>
      </c>
      <c r="C4" s="10"/>
      <c r="D4" s="10"/>
      <c r="E4" s="10"/>
      <c r="F4" s="10"/>
      <c r="G4" s="10"/>
      <c r="H4" s="10"/>
    </row>
    <row r="5" ht="28.5" customHeight="1" spans="1:8">
      <c r="A5" s="9"/>
      <c r="B5" s="11" t="s">
        <v>2</v>
      </c>
      <c r="C5" s="11"/>
      <c r="D5" s="11"/>
      <c r="E5" s="11"/>
      <c r="F5" s="11"/>
      <c r="G5" s="11"/>
      <c r="H5" s="11"/>
    </row>
    <row r="6" ht="34.5" customHeight="1" spans="1:8">
      <c r="A6" s="12" t="s">
        <v>3</v>
      </c>
      <c r="B6" s="13" t="s">
        <v>4</v>
      </c>
      <c r="C6" s="13" t="s">
        <v>5</v>
      </c>
      <c r="D6" s="13" t="s">
        <v>6</v>
      </c>
      <c r="E6" s="14" t="s">
        <v>7</v>
      </c>
      <c r="F6" s="15" t="s">
        <v>8</v>
      </c>
      <c r="G6" s="15" t="s">
        <v>9</v>
      </c>
      <c r="H6" s="16" t="s">
        <v>10</v>
      </c>
    </row>
    <row r="7" ht="27.75" customHeight="1" spans="1:8">
      <c r="A7" s="17">
        <v>1</v>
      </c>
      <c r="B7" s="18" t="s">
        <v>11</v>
      </c>
      <c r="C7" s="19" t="s">
        <v>12</v>
      </c>
      <c r="D7" s="20" t="s">
        <v>13</v>
      </c>
      <c r="E7" s="21">
        <v>10</v>
      </c>
      <c r="F7" s="22">
        <v>89.02</v>
      </c>
      <c r="G7" s="22">
        <f>F7*E7</f>
        <v>890.2</v>
      </c>
      <c r="H7" s="23" t="s">
        <v>14</v>
      </c>
    </row>
    <row r="8" s="1" customFormat="1" ht="24" customHeight="1" spans="1:8">
      <c r="A8" s="24">
        <v>2</v>
      </c>
      <c r="B8" s="25" t="s">
        <v>15</v>
      </c>
      <c r="C8" s="26" t="s">
        <v>16</v>
      </c>
      <c r="D8" s="27" t="s">
        <v>17</v>
      </c>
      <c r="E8" s="28">
        <v>2000</v>
      </c>
      <c r="F8" s="22">
        <v>122.04</v>
      </c>
      <c r="G8" s="22">
        <f>F8*E8</f>
        <v>244080</v>
      </c>
      <c r="H8" s="23" t="s">
        <v>14</v>
      </c>
    </row>
    <row r="9" s="1" customFormat="1" ht="25" customHeight="1" spans="1:8">
      <c r="A9" s="24">
        <v>3</v>
      </c>
      <c r="B9" s="25" t="s">
        <v>18</v>
      </c>
      <c r="C9" s="29" t="s">
        <v>19</v>
      </c>
      <c r="D9" s="27" t="s">
        <v>13</v>
      </c>
      <c r="E9" s="28">
        <v>100</v>
      </c>
      <c r="F9" s="22">
        <v>93.11</v>
      </c>
      <c r="G9" s="22">
        <f t="shared" ref="G9" si="0">F9*E9</f>
        <v>9311</v>
      </c>
      <c r="H9" s="23" t="s">
        <v>14</v>
      </c>
    </row>
    <row r="10" s="1" customFormat="1" ht="29" customHeight="1" spans="1:8">
      <c r="A10" s="24">
        <v>4</v>
      </c>
      <c r="B10" s="25" t="s">
        <v>20</v>
      </c>
      <c r="C10" s="26" t="s">
        <v>21</v>
      </c>
      <c r="D10" s="27" t="s">
        <v>13</v>
      </c>
      <c r="E10" s="28">
        <v>200</v>
      </c>
      <c r="F10" s="22">
        <v>48.96</v>
      </c>
      <c r="G10" s="22">
        <f t="shared" ref="G10" si="1">F10*E10</f>
        <v>9792</v>
      </c>
      <c r="H10" s="23" t="s">
        <v>14</v>
      </c>
    </row>
    <row r="11" s="1" customFormat="1" ht="24" customHeight="1" spans="1:8">
      <c r="A11" s="24">
        <v>5</v>
      </c>
      <c r="B11" s="30" t="s">
        <v>22</v>
      </c>
      <c r="C11" s="26" t="s">
        <v>23</v>
      </c>
      <c r="D11" s="31" t="s">
        <v>24</v>
      </c>
      <c r="E11" s="28">
        <v>500</v>
      </c>
      <c r="F11" s="22">
        <v>43.63</v>
      </c>
      <c r="G11" s="22">
        <f>F11*E11</f>
        <v>21815</v>
      </c>
      <c r="H11" s="23" t="s">
        <v>14</v>
      </c>
    </row>
    <row r="12" s="1" customFormat="1" ht="24" customHeight="1" spans="1:8">
      <c r="A12" s="24">
        <v>6</v>
      </c>
      <c r="B12" s="32" t="s">
        <v>25</v>
      </c>
      <c r="C12" s="33" t="s">
        <v>26</v>
      </c>
      <c r="D12" s="31" t="s">
        <v>17</v>
      </c>
      <c r="E12" s="28">
        <v>50</v>
      </c>
      <c r="F12" s="22">
        <v>3904.71</v>
      </c>
      <c r="G12" s="22">
        <f>F12*E12</f>
        <v>195235.5</v>
      </c>
      <c r="H12" s="23" t="s">
        <v>14</v>
      </c>
    </row>
    <row r="13" s="1" customFormat="1" ht="28.5" customHeight="1" spans="1:8">
      <c r="A13" s="24">
        <v>7</v>
      </c>
      <c r="B13" s="32" t="s">
        <v>27</v>
      </c>
      <c r="C13" s="34" t="s">
        <v>28</v>
      </c>
      <c r="D13" s="31" t="s">
        <v>17</v>
      </c>
      <c r="E13" s="28">
        <v>300</v>
      </c>
      <c r="F13" s="22">
        <v>128.28</v>
      </c>
      <c r="G13" s="22">
        <f>F13*E13</f>
        <v>38484</v>
      </c>
      <c r="H13" s="23" t="s">
        <v>14</v>
      </c>
    </row>
    <row r="14" s="1" customFormat="1" ht="28.5" customHeight="1" spans="1:8">
      <c r="A14" s="24">
        <v>8</v>
      </c>
      <c r="B14" s="32" t="s">
        <v>27</v>
      </c>
      <c r="C14" s="34" t="s">
        <v>29</v>
      </c>
      <c r="D14" s="31" t="s">
        <v>17</v>
      </c>
      <c r="E14" s="28">
        <v>300</v>
      </c>
      <c r="F14" s="22">
        <v>132.24</v>
      </c>
      <c r="G14" s="22">
        <f>F14*E14</f>
        <v>39672</v>
      </c>
      <c r="H14" s="23" t="s">
        <v>14</v>
      </c>
    </row>
    <row r="15" s="1" customFormat="1" ht="27.75" customHeight="1" spans="1:8">
      <c r="A15" s="24">
        <v>9</v>
      </c>
      <c r="B15" s="32" t="s">
        <v>30</v>
      </c>
      <c r="C15" s="26" t="s">
        <v>31</v>
      </c>
      <c r="D15" s="31" t="s">
        <v>13</v>
      </c>
      <c r="E15" s="28">
        <v>1000</v>
      </c>
      <c r="F15" s="22">
        <v>51</v>
      </c>
      <c r="G15" s="22">
        <f>F15*E15</f>
        <v>51000</v>
      </c>
      <c r="H15" s="23" t="s">
        <v>14</v>
      </c>
    </row>
    <row r="16" s="1" customFormat="1" ht="27.75" customHeight="1" spans="1:8">
      <c r="A16" s="24">
        <v>10</v>
      </c>
      <c r="B16" s="32" t="s">
        <v>32</v>
      </c>
      <c r="C16" s="35" t="s">
        <v>33</v>
      </c>
      <c r="D16" s="31" t="s">
        <v>13</v>
      </c>
      <c r="E16" s="28">
        <v>100</v>
      </c>
      <c r="F16" s="22">
        <v>666.36</v>
      </c>
      <c r="G16" s="22">
        <f>F16*E16</f>
        <v>66636</v>
      </c>
      <c r="H16" s="23" t="s">
        <v>14</v>
      </c>
    </row>
    <row r="17" s="1" customFormat="1" ht="27.75" customHeight="1" spans="1:8">
      <c r="A17" s="24">
        <v>11</v>
      </c>
      <c r="B17" s="32" t="s">
        <v>34</v>
      </c>
      <c r="C17" s="36" t="s">
        <v>35</v>
      </c>
      <c r="D17" s="31" t="s">
        <v>13</v>
      </c>
      <c r="E17" s="28">
        <v>200</v>
      </c>
      <c r="F17" s="22">
        <v>187.94</v>
      </c>
      <c r="G17" s="22">
        <f t="shared" ref="G17:G22" si="2">F17*E17</f>
        <v>37588</v>
      </c>
      <c r="H17" s="23" t="s">
        <v>14</v>
      </c>
    </row>
    <row r="18" customFormat="1" ht="26.25" customHeight="1" spans="1:8">
      <c r="A18" s="37">
        <v>12</v>
      </c>
      <c r="B18" s="38" t="s">
        <v>36</v>
      </c>
      <c r="C18" s="39" t="s">
        <v>37</v>
      </c>
      <c r="D18" s="40" t="s">
        <v>13</v>
      </c>
      <c r="E18" s="28">
        <v>50</v>
      </c>
      <c r="F18" s="22">
        <v>68.89</v>
      </c>
      <c r="G18" s="22">
        <f t="shared" si="2"/>
        <v>3444.5</v>
      </c>
      <c r="H18" s="23" t="s">
        <v>14</v>
      </c>
    </row>
    <row r="19" customFormat="1" ht="26.25" customHeight="1" spans="1:8">
      <c r="A19" s="37">
        <v>13</v>
      </c>
      <c r="B19" s="38" t="s">
        <v>38</v>
      </c>
      <c r="C19" s="39" t="s">
        <v>39</v>
      </c>
      <c r="D19" s="40" t="s">
        <v>13</v>
      </c>
      <c r="E19" s="28">
        <v>100</v>
      </c>
      <c r="F19" s="22">
        <v>170.16</v>
      </c>
      <c r="G19" s="22">
        <f t="shared" si="2"/>
        <v>17016</v>
      </c>
      <c r="H19" s="23" t="s">
        <v>14</v>
      </c>
    </row>
    <row r="20" customFormat="1" ht="26.25" customHeight="1" spans="1:8">
      <c r="A20" s="37">
        <v>14</v>
      </c>
      <c r="B20" s="38" t="s">
        <v>40</v>
      </c>
      <c r="C20" s="41" t="s">
        <v>41</v>
      </c>
      <c r="D20" s="40" t="s">
        <v>17</v>
      </c>
      <c r="E20" s="28">
        <v>50</v>
      </c>
      <c r="F20" s="22">
        <v>61.39</v>
      </c>
      <c r="G20" s="22">
        <f t="shared" si="2"/>
        <v>3069.5</v>
      </c>
      <c r="H20" s="23" t="s">
        <v>14</v>
      </c>
    </row>
    <row r="21" customFormat="1" ht="26.25" customHeight="1" spans="1:8">
      <c r="A21" s="37">
        <v>15</v>
      </c>
      <c r="B21" s="38" t="s">
        <v>42</v>
      </c>
      <c r="C21" s="36" t="s">
        <v>43</v>
      </c>
      <c r="D21" s="40" t="s">
        <v>13</v>
      </c>
      <c r="E21" s="28">
        <v>1000</v>
      </c>
      <c r="F21" s="22">
        <v>442.8</v>
      </c>
      <c r="G21" s="22">
        <f t="shared" si="2"/>
        <v>442800</v>
      </c>
      <c r="H21" s="23" t="s">
        <v>14</v>
      </c>
    </row>
    <row r="22" customFormat="1" ht="36" customHeight="1" spans="1:8">
      <c r="A22" s="42">
        <v>16</v>
      </c>
      <c r="B22" s="43" t="s">
        <v>44</v>
      </c>
      <c r="C22" s="44" t="s">
        <v>45</v>
      </c>
      <c r="D22" s="45" t="s">
        <v>46</v>
      </c>
      <c r="E22" s="46">
        <v>1500</v>
      </c>
      <c r="F22" s="47">
        <v>2060</v>
      </c>
      <c r="G22" s="47">
        <f t="shared" si="2"/>
        <v>3090000</v>
      </c>
      <c r="H22" s="23" t="s">
        <v>14</v>
      </c>
    </row>
    <row r="23" ht="26.25" customHeight="1" spans="1:8">
      <c r="A23" s="48"/>
      <c r="B23" s="49" t="s">
        <v>47</v>
      </c>
      <c r="C23" s="49"/>
      <c r="D23" s="50"/>
      <c r="E23" s="50"/>
      <c r="F23" s="51"/>
      <c r="G23" s="52">
        <f>SUM(G7:G22)</f>
        <v>4270833.7</v>
      </c>
      <c r="H23" s="53"/>
    </row>
    <row r="24" spans="1:8">
      <c r="A24" s="54"/>
      <c r="B24" s="55"/>
      <c r="C24" s="56"/>
      <c r="D24" s="57"/>
      <c r="E24" s="58"/>
      <c r="F24" s="59"/>
      <c r="G24" s="60"/>
      <c r="H24" s="9"/>
    </row>
    <row r="25" ht="51.75" customHeight="1" spans="1:8">
      <c r="A25" s="54"/>
      <c r="B25" s="61" t="s">
        <v>48</v>
      </c>
      <c r="C25" s="61"/>
      <c r="D25" s="61"/>
      <c r="E25" s="61"/>
      <c r="F25" s="61"/>
      <c r="G25" s="61"/>
      <c r="H25" s="61"/>
    </row>
    <row r="26" ht="33.75" customHeight="1" spans="2:8">
      <c r="B26" s="3" t="s">
        <v>49</v>
      </c>
      <c r="C26" s="3"/>
      <c r="D26" s="3"/>
      <c r="E26" s="3"/>
      <c r="F26" s="3"/>
      <c r="G26" s="3"/>
      <c r="H26" s="3"/>
    </row>
    <row r="27" ht="38" customHeight="1" spans="2:8">
      <c r="B27" s="3" t="s">
        <v>50</v>
      </c>
      <c r="C27" s="3"/>
      <c r="D27" s="3"/>
      <c r="E27" s="3"/>
      <c r="F27" s="3"/>
      <c r="G27" s="3"/>
      <c r="H27" s="3"/>
    </row>
    <row r="28" ht="31.5" customHeight="1" spans="2:8">
      <c r="B28" s="3" t="s">
        <v>51</v>
      </c>
      <c r="C28" s="3"/>
      <c r="D28" s="3"/>
      <c r="E28" s="3"/>
      <c r="F28" s="3"/>
      <c r="G28" s="3"/>
      <c r="H28" s="3"/>
    </row>
    <row r="30" ht="34.5" customHeight="1" spans="2:8">
      <c r="B30" s="62" t="s">
        <v>52</v>
      </c>
      <c r="C30" s="62"/>
      <c r="D30" s="62"/>
      <c r="E30" s="62"/>
      <c r="F30" s="62"/>
      <c r="G30" s="62"/>
      <c r="H30" s="62"/>
    </row>
    <row r="33" ht="18.75" customHeight="1" spans="3:7">
      <c r="C33" s="63" t="s">
        <v>53</v>
      </c>
      <c r="D33" s="8" t="s">
        <v>54</v>
      </c>
      <c r="E33" s="8"/>
      <c r="F33" s="8"/>
      <c r="G33" s="63"/>
    </row>
    <row r="35" ht="69" customHeight="1" spans="2:8">
      <c r="B35" s="64" t="s">
        <v>55</v>
      </c>
      <c r="C35" s="64"/>
      <c r="D35" s="64"/>
      <c r="E35" s="64"/>
      <c r="F35" s="64"/>
      <c r="G35" s="64"/>
      <c r="H35" s="64"/>
    </row>
  </sheetData>
  <autoFilter ref="B1:B35">
    <extLst/>
  </autoFilter>
  <mergeCells count="10">
    <mergeCell ref="A3:H3"/>
    <mergeCell ref="B4:H4"/>
    <mergeCell ref="B5:H5"/>
    <mergeCell ref="B25:H25"/>
    <mergeCell ref="B26:H26"/>
    <mergeCell ref="B27:H27"/>
    <mergeCell ref="B28:H28"/>
    <mergeCell ref="B30:H30"/>
    <mergeCell ref="D33:F33"/>
    <mergeCell ref="B35:H35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Nomad KZ</cp:lastModifiedBy>
  <dcterms:created xsi:type="dcterms:W3CDTF">2006-09-16T00:00:00Z</dcterms:created>
  <dcterms:modified xsi:type="dcterms:W3CDTF">2024-03-14T08:01:06Z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8F43BF0775CC48478B1825766A1CFB6E_12</vt:lpwstr>
  </property>
  <property fmtid="{D5CDD505-2E9C-101B-9397-08002B2CF9AE}" pid="3" name="KSOProductBuildVer">
    <vt:lpwstr>1049-12.2.0.13489</vt:lpwstr>
  </property>
</Properties>
</file>