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'!$B$1:$B$43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'!$A$1:$I$43</definedName>
  </definedNames>
  <calcPr calcId="144525"/>
</workbook>
</file>

<file path=xl/sharedStrings.xml><?xml version="1.0" encoding="utf-8"?>
<sst xmlns="http://schemas.openxmlformats.org/spreadsheetml/2006/main" count="116" uniqueCount="71">
  <si>
    <t>Объявление №1 о проведении закупа лекарственных средств способом проведения запрос ценовых предложении</t>
  </si>
  <si>
    <r>
      <rPr>
        <sz val="9"/>
        <rFont val="Times New Roman"/>
        <charset val="204"/>
      </rPr>
      <t>ТОО «Институт репродуктивной медицины Шымкент»    города Шымкент (адрес: город Шымкент, Енбекшинский район,
мкр. Северо-Восток, здание 302 объявляет о проведении закупа способом зцп "лекарственных средств</t>
    </r>
    <r>
      <rPr>
        <b/>
        <sz val="9"/>
        <rFont val="Times New Roman"/>
        <charset val="204"/>
      </rPr>
      <t>"</t>
    </r>
    <r>
      <rPr>
        <sz val="9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</si>
  <si>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</si>
  <si>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</si>
  <si>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</si>
  <si>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</si>
  <si>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</si>
  <si>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</si>
  <si>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</si>
  <si>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</si>
  <si>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</si>
  <si>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Эпинефрин</t>
  </si>
  <si>
    <t>Раствор для инъекций, 0,18 %, 1 мл, № 10</t>
  </si>
  <si>
    <t>амп</t>
  </si>
  <si>
    <t>город Шымкент, Енбекшинский район, мкр. Северо-Восток, здание 302</t>
  </si>
  <si>
    <t>Кетопрофен</t>
  </si>
  <si>
    <t>Раствор для внутримыш ечного введения, 100 мг/2мл, 2 мл, №10</t>
  </si>
  <si>
    <t xml:space="preserve">Натрия хлорид </t>
  </si>
  <si>
    <t>Раствор для инфузий 0,9 %, 500 мл №1</t>
  </si>
  <si>
    <t>фл</t>
  </si>
  <si>
    <t>Окситоцин 5 МЕ/ мл раствор для инъекций</t>
  </si>
  <si>
    <t xml:space="preserve">5МЕ  1,0 №10 </t>
  </si>
  <si>
    <t>Метоклопрамид раствор для в/в и в/м введения 5 мг 2 мл</t>
  </si>
  <si>
    <t>Раствор для инъекций, 0,5%, 2 мл, №10</t>
  </si>
  <si>
    <t>Дифенгидрамин</t>
  </si>
  <si>
    <t>Раствор для инъекций, 1 %, 1 мл, №10</t>
  </si>
  <si>
    <t>уп</t>
  </si>
  <si>
    <t>Повидон-Йод</t>
  </si>
  <si>
    <t>Раствор для наружного применения, 1 %, 1000 мл, №1</t>
  </si>
  <si>
    <t>Спирт этиловый</t>
  </si>
  <si>
    <t>Раствор для наружного применения, 70%, 50 мл, №1</t>
  </si>
  <si>
    <t>Раствор для наружного применения, 90%, 50 мл, №1</t>
  </si>
  <si>
    <t>Цефтриаксон</t>
  </si>
  <si>
    <t>Порошок для приготовления раствора для инъекций, 1 г, № 1</t>
  </si>
  <si>
    <t>Бупивакаин</t>
  </si>
  <si>
    <t>Раствор для инъекций, 5 мг/мл, 5 мл №5</t>
  </si>
  <si>
    <t>Лидокаин</t>
  </si>
  <si>
    <t>Раствор для инъекций, 1%, 3.5 мл, №5</t>
  </si>
  <si>
    <t>Дексаметазон</t>
  </si>
  <si>
    <t>Раствор для инъекций, 4 мг/мл, 1 мл №10</t>
  </si>
  <si>
    <t>Пиппекурония бромид</t>
  </si>
  <si>
    <t>Порошок лиофилизир ованный д л я приготовле н и я раствора д л я внутривенн о г о введения в комплекте с растворител ем (0,9 % раствор натрия хлорида), 4 мг, №25</t>
  </si>
  <si>
    <t>Суксаметония хлорид</t>
  </si>
  <si>
    <t>Раствор для инъекций,100 мг/5мл, 
5 мл, №5</t>
  </si>
  <si>
    <t>Налбуфин</t>
  </si>
  <si>
    <t>Раствор для инъекций, 10 мг/мл, 1 мл, №10</t>
  </si>
  <si>
    <t>Транексамовая кислота</t>
  </si>
  <si>
    <t>Раствор для инъекций, 100 мг/мл, 5 мл, №5</t>
  </si>
  <si>
    <t>Магний сульфат</t>
  </si>
  <si>
    <t>Раствор для инъекций, 25 %, 5 мл, №5</t>
  </si>
  <si>
    <t>Метродиназол</t>
  </si>
  <si>
    <t>Раствор для инфузий, 0,5%, 100 мл, № 1</t>
  </si>
  <si>
    <t>Севофлуран</t>
  </si>
  <si>
    <t>Жидкость д л я ингаляций, 250 мл, №1</t>
  </si>
  <si>
    <t>Ампицилин</t>
  </si>
  <si>
    <t>Порошок д л я приготовле н и я раствора д л я инъекций, 1 г, № 50</t>
  </si>
  <si>
    <t>Фентанил</t>
  </si>
  <si>
    <t>Раствор для инъекций, 0,005%, 2 мл, №5</t>
  </si>
  <si>
    <t>Тримеперидин</t>
  </si>
  <si>
    <t>Раствор для инъекций, 2 %, 1 мл, №5</t>
  </si>
  <si>
    <t>Пропофол</t>
  </si>
  <si>
    <t>Эмульсия д л я внутривенн о г о введения, 10 мг/мл, 20 мл, №5</t>
  </si>
  <si>
    <t xml:space="preserve">Итого 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</si>
  <si>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и лекарственные средства по результатам апробации с Зказчиком!   по адресу: ТОО "Институт репродуктивной медицины Шымкент" ( город Шымкент, Енбекшинский район, мкр. Северо-Восток, здание 302)</t>
  </si>
  <si>
    <r>
      <rPr>
        <sz val="9"/>
        <rFont val="Times New Roman"/>
        <charset val="204"/>
      </rPr>
      <t xml:space="preserve">3) Порядок и источник передачи документации в срок до 11.00 часов, 17 января 2024 года включительно по адресу:  города Алмты (адрес: город Алматы, Алмалинский район,  улица Толе би, дом 99/40, отдел государственных заявок </t>
    </r>
    <r>
      <rPr>
        <b/>
        <sz val="9"/>
        <rFont val="Times New Roman"/>
        <charset val="204"/>
      </rPr>
      <t>или</t>
    </r>
    <r>
      <rPr>
        <sz val="9"/>
        <rFont val="Times New Roman"/>
        <charset val="204"/>
      </rPr>
      <t xml:space="preserve"> город Шымкент, Енбекшинский район, мкр. Северо-Восток, здание 302, бухгалтерия), время с 09-00 до 17-00 часов </t>
    </r>
  </si>
  <si>
    <t>4) Место предоставления (приема) документов и окончательный срок подачи заявок:  города Алматы (адрес: город Алматы, Алмалинский район,  улица Толе би, дом 99/40) , Отдел государственных заявок или город Шымкент, Енбекшинский район, мкр. Северо-Восток, здание 302, бухгалтерия, в срок до "17" января 2024 года 11 часов 00 минут включительно.</t>
  </si>
  <si>
    <t>5) Дата, время и место вскрытия конвертов с заявками: 11 часов 00 минут "17" января 2024 года по следующему адресу: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</si>
  <si>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r>
      <rPr>
        <i/>
        <sz val="9"/>
        <rFont val="Times New Roman"/>
        <charset val="204"/>
      </rPr>
      <t xml:space="preserve">Сумма выделенная на закуп </t>
    </r>
    <r>
      <rPr>
        <b/>
        <i/>
        <sz val="9"/>
        <rFont val="Times New Roman"/>
        <charset val="204"/>
      </rPr>
      <t>"лекарственных средств"</t>
    </r>
    <r>
      <rPr>
        <i/>
        <sz val="9"/>
        <rFont val="Times New Roman"/>
        <charset val="204"/>
      </rPr>
      <t xml:space="preserve">  способом запрос ценовых предложений на 2024 год: 2 746 989</t>
    </r>
    <r>
      <rPr>
        <b/>
        <i/>
        <sz val="9"/>
        <rFont val="Times New Roman"/>
        <charset val="204"/>
      </rPr>
      <t>,70 (два миллиона семьсот сорок шесть тысяч девятьсот восемьдесят девять)  тенге 70 тиын</t>
    </r>
  </si>
  <si>
    <t>Медицинский директор</t>
  </si>
  <si>
    <t>Есиркепова Д.Т.</t>
  </si>
  <si>
    <t>Согласно п.75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</si>
</sst>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32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9"/>
      <name val="Times New Roman"/>
      <charset val="204"/>
    </font>
    <font>
      <b/>
      <sz val="9"/>
      <color theme="1"/>
      <name val="Times New Roman"/>
      <charset val="204"/>
    </font>
    <font>
      <sz val="9"/>
      <color theme="1"/>
      <name val="Times New Roman"/>
      <charset val="204"/>
    </font>
    <font>
      <sz val="9"/>
      <color rgb="FF000000"/>
      <name val="Times New Roman"/>
      <charset val="204"/>
    </font>
    <font>
      <sz val="9"/>
      <color theme="1"/>
      <name val="Times New Roman"/>
      <charset val="134"/>
    </font>
    <font>
      <sz val="9"/>
      <color rgb="FF00000A"/>
      <name val="Times New Roman"/>
      <charset val="204"/>
    </font>
    <font>
      <i/>
      <sz val="9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9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7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9" fillId="6" borderId="17" applyNumberFormat="0" applyAlignment="0" applyProtection="0">
      <alignment vertical="center"/>
    </xf>
    <xf numFmtId="0" fontId="20" fillId="7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28" fillId="0" borderId="0"/>
    <xf numFmtId="0" fontId="29" fillId="0" borderId="0"/>
    <xf numFmtId="0" fontId="28" fillId="0" borderId="0"/>
    <xf numFmtId="0" fontId="30" fillId="0" borderId="0"/>
    <xf numFmtId="0" fontId="0" fillId="0" borderId="0"/>
    <xf numFmtId="0" fontId="30" fillId="0" borderId="0">
      <alignment horizontal="center"/>
    </xf>
    <xf numFmtId="176" fontId="28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2" fillId="0" borderId="0" xfId="49" applyNumberFormat="1" applyFont="1" applyFill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76" fontId="4" fillId="2" borderId="6" xfId="57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6" xfId="0" applyFont="1" applyFill="1" applyBorder="1"/>
    <xf numFmtId="0" fontId="5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6" xfId="0" applyFont="1" applyBorder="1"/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4" fillId="0" borderId="12" xfId="57" applyFont="1" applyFill="1" applyBorder="1" applyAlignment="1">
      <alignment horizontal="center" vertical="center" wrapText="1"/>
    </xf>
    <xf numFmtId="176" fontId="3" fillId="0" borderId="12" xfId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0" borderId="0" xfId="57" applyFont="1" applyBorder="1" applyAlignment="1">
      <alignment vertical="center" wrapText="1"/>
    </xf>
    <xf numFmtId="176" fontId="4" fillId="0" borderId="0" xfId="57" applyFont="1" applyFill="1" applyBorder="1" applyAlignment="1">
      <alignment vertical="center"/>
    </xf>
    <xf numFmtId="176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49" applyFont="1" applyFill="1" applyAlignment="1">
      <alignment horizontal="left" vertical="center" wrapText="1"/>
    </xf>
    <xf numFmtId="0" fontId="2" fillId="0" borderId="0" xfId="49" applyNumberFormat="1" applyFont="1" applyFill="1" applyAlignment="1">
      <alignment vertical="center" wrapText="1"/>
    </xf>
    <xf numFmtId="0" fontId="1" fillId="0" borderId="0" xfId="49" applyNumberFormat="1" applyFont="1" applyFill="1" applyAlignment="1">
      <alignment horizontal="justify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view="pageBreakPreview" zoomScale="90" zoomScaleNormal="100" workbookViewId="0">
      <pane xSplit="1" ySplit="4" topLeftCell="B5" activePane="bottomRight" state="frozen"/>
      <selection/>
      <selection pane="topRight"/>
      <selection pane="bottomLeft"/>
      <selection pane="bottomRight" activeCell="G6" sqref="G6"/>
    </sheetView>
  </sheetViews>
  <sheetFormatPr defaultColWidth="8.85714285714286" defaultRowHeight="12" outlineLevelCol="7"/>
  <cols>
    <col min="1" max="1" width="6.85714285714286" style="2" customWidth="1"/>
    <col min="2" max="2" width="23.4857142857143" style="3" customWidth="1"/>
    <col min="3" max="3" width="38.7333333333333" style="4" customWidth="1"/>
    <col min="4" max="4" width="7.57142857142857" style="2" customWidth="1"/>
    <col min="5" max="5" width="8.28571428571429" style="5" customWidth="1"/>
    <col min="6" max="6" width="12.8571428571429" style="6" customWidth="1"/>
    <col min="7" max="7" width="15.4285714285714" style="6" customWidth="1"/>
    <col min="8" max="8" width="31.8571428571429" style="2" customWidth="1"/>
    <col min="9" max="16384" width="8.85714285714286" style="2"/>
  </cols>
  <sheetData>
    <row r="1" spans="4:4">
      <c r="D1" s="7"/>
    </row>
    <row r="2" spans="4:4">
      <c r="D2" s="7"/>
    </row>
    <row r="3" ht="13.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47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28.5" customHeight="1" spans="1:8">
      <c r="A5" s="9"/>
      <c r="B5" s="10" t="s">
        <v>2</v>
      </c>
      <c r="C5" s="10"/>
      <c r="D5" s="10"/>
      <c r="E5" s="10"/>
      <c r="F5" s="10"/>
      <c r="G5" s="10"/>
      <c r="H5" s="10"/>
    </row>
    <row r="6" ht="34.5" customHeight="1" spans="1:8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 t="s">
        <v>8</v>
      </c>
      <c r="G6" s="14" t="s">
        <v>9</v>
      </c>
      <c r="H6" s="15" t="s">
        <v>10</v>
      </c>
    </row>
    <row r="7" ht="27.75" customHeight="1" spans="1:8">
      <c r="A7" s="16">
        <v>1</v>
      </c>
      <c r="B7" s="17" t="s">
        <v>11</v>
      </c>
      <c r="C7" s="18" t="s">
        <v>12</v>
      </c>
      <c r="D7" s="19" t="s">
        <v>13</v>
      </c>
      <c r="E7" s="20">
        <v>10</v>
      </c>
      <c r="F7" s="21">
        <v>89.02</v>
      </c>
      <c r="G7" s="21">
        <f t="shared" ref="G7:G9" si="0">F7*E7</f>
        <v>890.2</v>
      </c>
      <c r="H7" s="22" t="s">
        <v>14</v>
      </c>
    </row>
    <row r="8" s="1" customFormat="1" ht="28" customHeight="1" spans="1:8">
      <c r="A8" s="23">
        <v>2</v>
      </c>
      <c r="B8" s="24" t="s">
        <v>15</v>
      </c>
      <c r="C8" s="25" t="s">
        <v>16</v>
      </c>
      <c r="D8" s="19" t="s">
        <v>13</v>
      </c>
      <c r="E8" s="26">
        <v>500</v>
      </c>
      <c r="F8" s="21">
        <v>496.28</v>
      </c>
      <c r="G8" s="21">
        <f t="shared" si="0"/>
        <v>248140</v>
      </c>
      <c r="H8" s="22" t="s">
        <v>14</v>
      </c>
    </row>
    <row r="9" s="1" customFormat="1" ht="24" customHeight="1" spans="1:8">
      <c r="A9" s="23">
        <v>3</v>
      </c>
      <c r="B9" s="24" t="s">
        <v>17</v>
      </c>
      <c r="C9" s="27" t="s">
        <v>18</v>
      </c>
      <c r="D9" s="28" t="s">
        <v>19</v>
      </c>
      <c r="E9" s="26">
        <v>2000</v>
      </c>
      <c r="F9" s="21">
        <v>122.04</v>
      </c>
      <c r="G9" s="21">
        <f t="shared" si="0"/>
        <v>244080</v>
      </c>
      <c r="H9" s="22" t="s">
        <v>14</v>
      </c>
    </row>
    <row r="10" s="1" customFormat="1" ht="25" customHeight="1" spans="1:8">
      <c r="A10" s="23">
        <v>4</v>
      </c>
      <c r="B10" s="24" t="s">
        <v>20</v>
      </c>
      <c r="C10" s="29" t="s">
        <v>21</v>
      </c>
      <c r="D10" s="28" t="s">
        <v>13</v>
      </c>
      <c r="E10" s="26">
        <v>100</v>
      </c>
      <c r="F10" s="21">
        <v>93.11</v>
      </c>
      <c r="G10" s="21">
        <f t="shared" ref="G10" si="1">F10*E10</f>
        <v>9311</v>
      </c>
      <c r="H10" s="22" t="s">
        <v>14</v>
      </c>
    </row>
    <row r="11" s="1" customFormat="1" ht="29" customHeight="1" spans="1:8">
      <c r="A11" s="23">
        <v>5</v>
      </c>
      <c r="B11" s="24" t="s">
        <v>22</v>
      </c>
      <c r="C11" s="27" t="s">
        <v>23</v>
      </c>
      <c r="D11" s="28" t="s">
        <v>13</v>
      </c>
      <c r="E11" s="26">
        <v>200</v>
      </c>
      <c r="F11" s="21">
        <v>48.96</v>
      </c>
      <c r="G11" s="21">
        <f t="shared" ref="G11" si="2">F11*E11</f>
        <v>9792</v>
      </c>
      <c r="H11" s="22" t="s">
        <v>14</v>
      </c>
    </row>
    <row r="12" s="1" customFormat="1" ht="24" customHeight="1" spans="1:8">
      <c r="A12" s="23">
        <v>6</v>
      </c>
      <c r="B12" s="30" t="s">
        <v>24</v>
      </c>
      <c r="C12" s="27" t="s">
        <v>25</v>
      </c>
      <c r="D12" s="31" t="s">
        <v>26</v>
      </c>
      <c r="E12" s="26">
        <v>500</v>
      </c>
      <c r="F12" s="21">
        <v>43.63</v>
      </c>
      <c r="G12" s="21">
        <f t="shared" ref="G12:G19" si="3">F12*E12</f>
        <v>21815</v>
      </c>
      <c r="H12" s="22" t="s">
        <v>14</v>
      </c>
    </row>
    <row r="13" s="1" customFormat="1" ht="24" customHeight="1" spans="1:8">
      <c r="A13" s="23">
        <v>7</v>
      </c>
      <c r="B13" s="32" t="s">
        <v>27</v>
      </c>
      <c r="C13" s="33" t="s">
        <v>28</v>
      </c>
      <c r="D13" s="31" t="s">
        <v>19</v>
      </c>
      <c r="E13" s="26">
        <v>50</v>
      </c>
      <c r="F13" s="21">
        <v>3904.71</v>
      </c>
      <c r="G13" s="21">
        <f t="shared" si="3"/>
        <v>195235.5</v>
      </c>
      <c r="H13" s="22" t="s">
        <v>14</v>
      </c>
    </row>
    <row r="14" s="1" customFormat="1" ht="28.5" customHeight="1" spans="1:8">
      <c r="A14" s="23">
        <v>8</v>
      </c>
      <c r="B14" s="32" t="s">
        <v>29</v>
      </c>
      <c r="C14" s="34" t="s">
        <v>30</v>
      </c>
      <c r="D14" s="31" t="s">
        <v>19</v>
      </c>
      <c r="E14" s="26">
        <v>300</v>
      </c>
      <c r="F14" s="21">
        <v>128.28</v>
      </c>
      <c r="G14" s="21">
        <f t="shared" si="3"/>
        <v>38484</v>
      </c>
      <c r="H14" s="22" t="s">
        <v>14</v>
      </c>
    </row>
    <row r="15" s="1" customFormat="1" ht="28.5" customHeight="1" spans="1:8">
      <c r="A15" s="23">
        <v>9</v>
      </c>
      <c r="B15" s="32" t="s">
        <v>29</v>
      </c>
      <c r="C15" s="34" t="s">
        <v>31</v>
      </c>
      <c r="D15" s="31" t="s">
        <v>19</v>
      </c>
      <c r="E15" s="26">
        <v>300</v>
      </c>
      <c r="F15" s="21">
        <v>132.24</v>
      </c>
      <c r="G15" s="21">
        <f t="shared" si="3"/>
        <v>39672</v>
      </c>
      <c r="H15" s="22" t="s">
        <v>14</v>
      </c>
    </row>
    <row r="16" s="1" customFormat="1" ht="27.75" customHeight="1" spans="1:8">
      <c r="A16" s="23">
        <v>10</v>
      </c>
      <c r="B16" s="32" t="s">
        <v>32</v>
      </c>
      <c r="C16" s="35" t="s">
        <v>33</v>
      </c>
      <c r="D16" s="31" t="s">
        <v>19</v>
      </c>
      <c r="E16" s="26">
        <v>1000</v>
      </c>
      <c r="F16" s="21">
        <v>196</v>
      </c>
      <c r="G16" s="21">
        <f t="shared" si="3"/>
        <v>196000</v>
      </c>
      <c r="H16" s="22" t="s">
        <v>14</v>
      </c>
    </row>
    <row r="17" s="1" customFormat="1" ht="27.75" customHeight="1" spans="1:8">
      <c r="A17" s="23">
        <v>11</v>
      </c>
      <c r="B17" s="32" t="s">
        <v>34</v>
      </c>
      <c r="C17" s="27" t="s">
        <v>35</v>
      </c>
      <c r="D17" s="31" t="s">
        <v>13</v>
      </c>
      <c r="E17" s="26">
        <v>500</v>
      </c>
      <c r="F17" s="21">
        <v>598.1</v>
      </c>
      <c r="G17" s="21">
        <f t="shared" si="3"/>
        <v>299050</v>
      </c>
      <c r="H17" s="22" t="s">
        <v>14</v>
      </c>
    </row>
    <row r="18" s="1" customFormat="1" ht="27.75" customHeight="1" spans="1:8">
      <c r="A18" s="23">
        <v>12</v>
      </c>
      <c r="B18" s="32" t="s">
        <v>36</v>
      </c>
      <c r="C18" s="27" t="s">
        <v>37</v>
      </c>
      <c r="D18" s="31" t="s">
        <v>13</v>
      </c>
      <c r="E18" s="26">
        <v>1000</v>
      </c>
      <c r="F18" s="21">
        <v>51</v>
      </c>
      <c r="G18" s="21">
        <f t="shared" si="3"/>
        <v>51000</v>
      </c>
      <c r="H18" s="22" t="s">
        <v>14</v>
      </c>
    </row>
    <row r="19" s="1" customFormat="1" ht="27.75" customHeight="1" spans="1:8">
      <c r="A19" s="23">
        <v>13</v>
      </c>
      <c r="B19" s="32" t="s">
        <v>38</v>
      </c>
      <c r="C19" s="36" t="s">
        <v>39</v>
      </c>
      <c r="D19" s="31" t="s">
        <v>13</v>
      </c>
      <c r="E19" s="26">
        <v>100</v>
      </c>
      <c r="F19" s="21">
        <v>666.36</v>
      </c>
      <c r="G19" s="21">
        <f t="shared" si="3"/>
        <v>66636</v>
      </c>
      <c r="H19" s="22" t="s">
        <v>14</v>
      </c>
    </row>
    <row r="20" s="1" customFormat="1" ht="50" customHeight="1" spans="1:8">
      <c r="A20" s="23">
        <v>14</v>
      </c>
      <c r="B20" s="32" t="s">
        <v>40</v>
      </c>
      <c r="C20" s="25" t="s">
        <v>41</v>
      </c>
      <c r="D20" s="31" t="s">
        <v>13</v>
      </c>
      <c r="E20" s="26">
        <v>300</v>
      </c>
      <c r="F20" s="21">
        <v>678.29</v>
      </c>
      <c r="G20" s="21">
        <f t="shared" ref="G20" si="4">F20*E20</f>
        <v>203487</v>
      </c>
      <c r="H20" s="22" t="s">
        <v>14</v>
      </c>
    </row>
    <row r="21" s="1" customFormat="1" ht="27.75" customHeight="1" spans="1:8">
      <c r="A21" s="23">
        <v>15</v>
      </c>
      <c r="B21" s="32" t="s">
        <v>42</v>
      </c>
      <c r="C21" s="37" t="s">
        <v>43</v>
      </c>
      <c r="D21" s="31" t="s">
        <v>13</v>
      </c>
      <c r="E21" s="26">
        <v>200</v>
      </c>
      <c r="F21" s="21">
        <v>187.94</v>
      </c>
      <c r="G21" s="21">
        <f t="shared" ref="G21:G30" si="5">F21*E21</f>
        <v>37588</v>
      </c>
      <c r="H21" s="22" t="s">
        <v>14</v>
      </c>
    </row>
    <row r="22" customFormat="1" ht="26.25" customHeight="1" spans="1:8">
      <c r="A22" s="38">
        <v>16</v>
      </c>
      <c r="B22" s="39" t="s">
        <v>44</v>
      </c>
      <c r="C22" s="40" t="s">
        <v>45</v>
      </c>
      <c r="D22" s="41" t="s">
        <v>13</v>
      </c>
      <c r="E22" s="26">
        <v>200</v>
      </c>
      <c r="F22" s="21">
        <v>884</v>
      </c>
      <c r="G22" s="21">
        <f t="shared" si="5"/>
        <v>176800</v>
      </c>
      <c r="H22" s="22" t="s">
        <v>14</v>
      </c>
    </row>
    <row r="23" customFormat="1" ht="26.25" customHeight="1" spans="1:8">
      <c r="A23" s="38">
        <v>17</v>
      </c>
      <c r="B23" s="39" t="s">
        <v>46</v>
      </c>
      <c r="C23" s="25" t="s">
        <v>47</v>
      </c>
      <c r="D23" s="41" t="s">
        <v>13</v>
      </c>
      <c r="E23" s="26">
        <v>200</v>
      </c>
      <c r="F23" s="21">
        <v>884</v>
      </c>
      <c r="G23" s="21">
        <f t="shared" si="5"/>
        <v>176800</v>
      </c>
      <c r="H23" s="22" t="s">
        <v>14</v>
      </c>
    </row>
    <row r="24" customFormat="1" ht="26.25" customHeight="1" spans="1:8">
      <c r="A24" s="38">
        <v>18</v>
      </c>
      <c r="B24" s="39" t="s">
        <v>48</v>
      </c>
      <c r="C24" s="40" t="s">
        <v>49</v>
      </c>
      <c r="D24" s="41" t="s">
        <v>13</v>
      </c>
      <c r="E24" s="26">
        <v>50</v>
      </c>
      <c r="F24" s="21">
        <v>68.89</v>
      </c>
      <c r="G24" s="21">
        <f t="shared" si="5"/>
        <v>3444.5</v>
      </c>
      <c r="H24" s="22" t="s">
        <v>14</v>
      </c>
    </row>
    <row r="25" customFormat="1" ht="26.25" customHeight="1" spans="1:8">
      <c r="A25" s="38">
        <v>19</v>
      </c>
      <c r="B25" s="39" t="s">
        <v>50</v>
      </c>
      <c r="C25" s="40" t="s">
        <v>51</v>
      </c>
      <c r="D25" s="41" t="s">
        <v>13</v>
      </c>
      <c r="E25" s="26">
        <v>100</v>
      </c>
      <c r="F25" s="21">
        <v>170.16</v>
      </c>
      <c r="G25" s="21">
        <f t="shared" si="5"/>
        <v>17016</v>
      </c>
      <c r="H25" s="22" t="s">
        <v>14</v>
      </c>
    </row>
    <row r="26" customFormat="1" ht="26.25" customHeight="1" spans="1:8">
      <c r="A26" s="38">
        <v>20</v>
      </c>
      <c r="B26" s="39" t="s">
        <v>52</v>
      </c>
      <c r="C26" s="40" t="s">
        <v>53</v>
      </c>
      <c r="D26" s="41" t="s">
        <v>19</v>
      </c>
      <c r="E26" s="26">
        <v>5</v>
      </c>
      <c r="F26" s="21">
        <v>41648</v>
      </c>
      <c r="G26" s="21">
        <f t="shared" si="5"/>
        <v>208240</v>
      </c>
      <c r="H26" s="22" t="s">
        <v>14</v>
      </c>
    </row>
    <row r="27" customFormat="1" ht="26.25" customHeight="1" spans="1:8">
      <c r="A27" s="38">
        <v>21</v>
      </c>
      <c r="B27" s="39" t="s">
        <v>54</v>
      </c>
      <c r="C27" s="25" t="s">
        <v>55</v>
      </c>
      <c r="D27" s="41" t="s">
        <v>19</v>
      </c>
      <c r="E27" s="26">
        <v>50</v>
      </c>
      <c r="F27" s="21">
        <v>61.39</v>
      </c>
      <c r="G27" s="21">
        <f t="shared" si="5"/>
        <v>3069.5</v>
      </c>
      <c r="H27" s="22" t="s">
        <v>14</v>
      </c>
    </row>
    <row r="28" customFormat="1" ht="26.25" customHeight="1" spans="1:8">
      <c r="A28" s="38">
        <v>22</v>
      </c>
      <c r="B28" s="39" t="s">
        <v>56</v>
      </c>
      <c r="C28" s="25" t="s">
        <v>57</v>
      </c>
      <c r="D28" s="41" t="s">
        <v>13</v>
      </c>
      <c r="E28" s="26">
        <v>100</v>
      </c>
      <c r="F28" s="21">
        <v>349.54</v>
      </c>
      <c r="G28" s="21">
        <f t="shared" si="5"/>
        <v>34954</v>
      </c>
      <c r="H28" s="22" t="s">
        <v>14</v>
      </c>
    </row>
    <row r="29" customFormat="1" ht="26.25" customHeight="1" spans="1:8">
      <c r="A29" s="38">
        <v>23</v>
      </c>
      <c r="B29" s="39" t="s">
        <v>58</v>
      </c>
      <c r="C29" s="25" t="s">
        <v>59</v>
      </c>
      <c r="D29" s="41" t="s">
        <v>13</v>
      </c>
      <c r="E29" s="26">
        <v>100</v>
      </c>
      <c r="F29" s="21">
        <v>226.85</v>
      </c>
      <c r="G29" s="21">
        <f t="shared" si="5"/>
        <v>22685</v>
      </c>
      <c r="H29" s="22" t="s">
        <v>14</v>
      </c>
    </row>
    <row r="30" customFormat="1" ht="26.25" customHeight="1" spans="1:8">
      <c r="A30" s="38">
        <v>24</v>
      </c>
      <c r="B30" s="39" t="s">
        <v>60</v>
      </c>
      <c r="C30" s="37" t="s">
        <v>61</v>
      </c>
      <c r="D30" s="41" t="s">
        <v>13</v>
      </c>
      <c r="E30" s="26">
        <v>1000</v>
      </c>
      <c r="F30" s="21">
        <v>442.8</v>
      </c>
      <c r="G30" s="21">
        <f t="shared" si="5"/>
        <v>442800</v>
      </c>
      <c r="H30" s="22" t="s">
        <v>14</v>
      </c>
    </row>
    <row r="31" ht="26.25" customHeight="1" spans="1:8">
      <c r="A31" s="42"/>
      <c r="B31" s="43" t="s">
        <v>62</v>
      </c>
      <c r="C31" s="43"/>
      <c r="D31" s="44"/>
      <c r="E31" s="44"/>
      <c r="F31" s="45"/>
      <c r="G31" s="46">
        <f>SUM(G7:G30)</f>
        <v>2746989.7</v>
      </c>
      <c r="H31" s="47"/>
    </row>
    <row r="32" spans="1:8">
      <c r="A32" s="48"/>
      <c r="B32" s="49"/>
      <c r="C32" s="50"/>
      <c r="D32" s="51"/>
      <c r="E32" s="52"/>
      <c r="F32" s="53"/>
      <c r="G32" s="54"/>
      <c r="H32" s="9"/>
    </row>
    <row r="33" ht="51.75" customHeight="1" spans="1:8">
      <c r="A33" s="48"/>
      <c r="B33" s="55" t="s">
        <v>63</v>
      </c>
      <c r="C33" s="55"/>
      <c r="D33" s="55"/>
      <c r="E33" s="55"/>
      <c r="F33" s="55"/>
      <c r="G33" s="55"/>
      <c r="H33" s="55"/>
    </row>
    <row r="34" ht="33.75" customHeight="1" spans="2:8">
      <c r="B34" s="3" t="s">
        <v>64</v>
      </c>
      <c r="C34" s="3"/>
      <c r="D34" s="3"/>
      <c r="E34" s="3"/>
      <c r="F34" s="3"/>
      <c r="G34" s="3"/>
      <c r="H34" s="3"/>
    </row>
    <row r="35" ht="30" customHeight="1" spans="2:8">
      <c r="B35" s="3" t="s">
        <v>65</v>
      </c>
      <c r="C35" s="3"/>
      <c r="D35" s="3"/>
      <c r="E35" s="3"/>
      <c r="F35" s="3"/>
      <c r="G35" s="3"/>
      <c r="H35" s="3"/>
    </row>
    <row r="36" ht="31.5" customHeight="1" spans="2:8">
      <c r="B36" s="3" t="s">
        <v>66</v>
      </c>
      <c r="C36" s="3"/>
      <c r="D36" s="3"/>
      <c r="E36" s="3"/>
      <c r="F36" s="3"/>
      <c r="G36" s="3"/>
      <c r="H36" s="3"/>
    </row>
    <row r="38" ht="34.5" customHeight="1" spans="2:8">
      <c r="B38" s="56" t="s">
        <v>67</v>
      </c>
      <c r="C38" s="56"/>
      <c r="D38" s="56"/>
      <c r="E38" s="56"/>
      <c r="F38" s="56"/>
      <c r="G38" s="56"/>
      <c r="H38" s="56"/>
    </row>
    <row r="41" ht="18.75" customHeight="1" spans="3:7">
      <c r="C41" s="57" t="s">
        <v>68</v>
      </c>
      <c r="D41" s="8" t="s">
        <v>69</v>
      </c>
      <c r="E41" s="8"/>
      <c r="F41" s="8"/>
      <c r="G41" s="57"/>
    </row>
    <row r="43" ht="378" customHeight="1" spans="2:8">
      <c r="B43" s="58" t="s">
        <v>70</v>
      </c>
      <c r="C43" s="58"/>
      <c r="D43" s="58"/>
      <c r="E43" s="58"/>
      <c r="F43" s="58"/>
      <c r="G43" s="58"/>
      <c r="H43" s="58"/>
    </row>
  </sheetData>
  <autoFilter ref="B1:B43">
    <extLst/>
  </autoFilter>
  <mergeCells count="10">
    <mergeCell ref="A3:H3"/>
    <mergeCell ref="B4:H4"/>
    <mergeCell ref="B5:H5"/>
    <mergeCell ref="B33:H33"/>
    <mergeCell ref="B34:H34"/>
    <mergeCell ref="B35:H35"/>
    <mergeCell ref="B36:H36"/>
    <mergeCell ref="B38:H38"/>
    <mergeCell ref="D41:F41"/>
    <mergeCell ref="B43:H43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2024-01-12T09:23:34Z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8F43BF0775CC48478B1825766A1CFB6E_12</vt:lpwstr>
  </property>
  <property fmtid="{D5CDD505-2E9C-101B-9397-08002B2CF9AE}" pid="3" name="KSOProductBuildVer">
    <vt:lpwstr>1049-12.2.0.13412</vt:lpwstr>
  </property>
</Properties>
</file>