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'!$B$1:$B$45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'!$A$1:$K$45</definedName>
  </definedNames>
  <calcPr calcId="144525"/>
</workbook>
</file>

<file path=xl/sharedStrings.xml><?xml version="1.0" encoding="utf-8"?>
<sst xmlns="http://schemas.openxmlformats.org/spreadsheetml/2006/main" count="126" uniqueCount="75">
  <si>
    <t>Объявление №12 о проведении закупа лекарственных средств способом проведения запрос ценовых предложении</t>
  </si>
  <si>
    <r>
      <rPr>
        <sz val="11"/>
        <rFont val="Times New Roman"/>
        <charset val="204"/>
      </rPr>
      <t>ТОО «Институт репродуктивной медицины»    города Алматы (адрес: город Алматы, Алмалинский район,  ул.Толе би, 99/40) объявляет о проведении закупа способом зцп "лекарственных средств</t>
    </r>
    <r>
      <rPr>
        <b/>
        <sz val="11"/>
        <rFont val="Times New Roman"/>
        <charset val="204"/>
      </rPr>
      <t>"</t>
    </r>
    <r>
      <rPr>
        <sz val="11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</si>
  <si>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</si>
  <si>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</si>
  <si>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</si>
  <si>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</si>
  <si>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</si>
  <si>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</si>
  <si>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</si>
  <si>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</si>
  <si>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</si>
  <si>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Метамизол натрия</t>
  </si>
  <si>
    <t>Раствор для инъекций, 50 %, 2 мл, №10</t>
  </si>
  <si>
    <t>уп</t>
  </si>
  <si>
    <t>город Алматы, Алмалинский район,  ул.Толе би, 99/40</t>
  </si>
  <si>
    <t>Натрия хлорид</t>
  </si>
  <si>
    <t>Раствор для инфузий, 0,9 %, 500 мл, №1</t>
  </si>
  <si>
    <t>фл</t>
  </si>
  <si>
    <t>Раствор для инфузий, 0,9 %, 10 мл, №10</t>
  </si>
  <si>
    <t>Спирт этиловый</t>
  </si>
  <si>
    <t>Раствор для наружного применения, 70%, 90 мл, №1</t>
  </si>
  <si>
    <t>Метаклопромид</t>
  </si>
  <si>
    <t>Раствор для инъекций, 0,5%, 2 мл, №10</t>
  </si>
  <si>
    <t>Аскорбиновая кислота</t>
  </si>
  <si>
    <t>Раствор для внутривенного и внутримышечного введения, 50мг.  5%, 2 мл, №10</t>
  </si>
  <si>
    <t>Гентамицин</t>
  </si>
  <si>
    <t>Раствор для инъекций, 4 %, 2 мл, №10</t>
  </si>
  <si>
    <t>Преднизолон</t>
  </si>
  <si>
    <t>Раствор для внутривенного и внутримышечного введения, 30 мг/мл, 1 мл, № 3</t>
  </si>
  <si>
    <t>Суксаметония хлорид</t>
  </si>
  <si>
    <t>Раствор для инъекций, 100 мг/5мл, 5 мл, №5</t>
  </si>
  <si>
    <t>Магния сульфат</t>
  </si>
  <si>
    <t>Раствор для инъекций, 25 %, 5 мл, №5</t>
  </si>
  <si>
    <t>амп</t>
  </si>
  <si>
    <t>Окситоцин</t>
  </si>
  <si>
    <t>Раствор для внутривенного и внутримышечного введения, 5 МЕ/мл, 1 мл №10</t>
  </si>
  <si>
    <t>Ацетилсалициловая кислота</t>
  </si>
  <si>
    <t>Таблетки покрытые кишечно растворимой пленочной оболочкой, 50 мг, № 30</t>
  </si>
  <si>
    <t>Глюкоза</t>
  </si>
  <si>
    <t>Раствор для внутривенного введения, 40 %, 5 мл, №5</t>
  </si>
  <si>
    <t>Гелофузин</t>
  </si>
  <si>
    <t>Раствор для инфузий, 4 %, 500 мл, № 10</t>
  </si>
  <si>
    <t>Феркайл</t>
  </si>
  <si>
    <t>Раствор для инъекций, 50 мг/мл, 2 мл, № 100</t>
  </si>
  <si>
    <t>Дифенгидрамин</t>
  </si>
  <si>
    <t>Раствор для инъекций, 1 %, 1 мл, № 10</t>
  </si>
  <si>
    <t>Ферровит</t>
  </si>
  <si>
    <t>Таблетки, покрытые оболочкой, №50</t>
  </si>
  <si>
    <t>Этамзилат</t>
  </si>
  <si>
    <t>Раствор для инъекций, 12,5 %, 2 мл, №5</t>
  </si>
  <si>
    <t>КосмоФер</t>
  </si>
  <si>
    <t>Раствор для инъекций, 50 мг/мл, 2 мл, №5</t>
  </si>
  <si>
    <t>Метронидаз ол</t>
  </si>
  <si>
    <t>Раствор для инфузий, 0,5 %, 100 мл, № 1</t>
  </si>
  <si>
    <t>Офлоксацин</t>
  </si>
  <si>
    <t>Раствор для инфузий, 2 мг/мл, 100 мл, №1</t>
  </si>
  <si>
    <t>Суксаметон ия хлорид 100 мг/5мл, 5</t>
  </si>
  <si>
    <t>Раствор для инъекций, 100 мг/5мл, 
5 мл, №5</t>
  </si>
  <si>
    <t>Терлипрессин</t>
  </si>
  <si>
    <t>Раствор для инъекций, 0.1 мг/мл, 2 мл, №5</t>
  </si>
  <si>
    <t>Надропарин кальция</t>
  </si>
  <si>
    <t>Раствор для инъекций, 2850МЕ анти-Ха/0,3 мл, 0.3 мл, №10</t>
  </si>
  <si>
    <t>Аминофиллин</t>
  </si>
  <si>
    <t>Раствор для инъекций, 2,4%, 5 мл, №5</t>
  </si>
  <si>
    <t>Фентанил</t>
  </si>
  <si>
    <t>Раствор для инъекций, 0,005%, 2 мл, №5</t>
  </si>
  <si>
    <t>Тримеперидин</t>
  </si>
  <si>
    <t>Раствор для инъекций, 2 %, 1 мл, №5</t>
  </si>
  <si>
    <t xml:space="preserve">Итого 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</si>
  <si>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"Институт репродуктивной медицины" ( город Алматы, Алмалинский район,  ул.Толе би, 99/40)</t>
  </si>
  <si>
    <t>3) Место предоставления (приема) документов и окончательный срок подачи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"26" марта 2024 года 11 часов 00 минут включительно.</t>
  </si>
  <si>
    <t xml:space="preserve">4) Дата, время и место вскрытия конвертов с заявками: 11 часов 00 минут "26" марта 2024 года по следующему адресу: ТОО "ИРМ"  города Алматы (адрес: город Алматы, Алмалинский район,  ул.Толе би, 99/40). </t>
  </si>
  <si>
    <r>
      <t xml:space="preserve">Сумма выделенная на закуп </t>
    </r>
    <r>
      <rPr>
        <b/>
        <i/>
        <sz val="11"/>
        <rFont val="Times New Roman"/>
        <charset val="204"/>
      </rPr>
      <t>"лекарственных средств"</t>
    </r>
    <r>
      <rPr>
        <i/>
        <sz val="11"/>
        <rFont val="Times New Roman"/>
        <charset val="204"/>
      </rPr>
      <t xml:space="preserve">  способом запрос ценовых предложений на 2024 год: 2 040 865,35</t>
    </r>
    <r>
      <rPr>
        <b/>
        <i/>
        <sz val="11"/>
        <rFont val="Times New Roman"/>
        <charset val="204"/>
      </rPr>
      <t xml:space="preserve"> (два миллиона сорок тысяч восемьсот шестьдесят пять)  тенге 35 тиын</t>
    </r>
  </si>
  <si>
    <t>Генеральный директор</t>
  </si>
  <si>
    <t>Джусубалиева Т.М.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</si>
</sst>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41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b/>
      <sz val="11"/>
      <color theme="1"/>
      <name val="Times New Roman"/>
      <charset val="204"/>
    </font>
    <font>
      <sz val="10"/>
      <color theme="1"/>
      <name val="Times New Roman"/>
      <charset val="204"/>
    </font>
    <font>
      <sz val="10"/>
      <color theme="1"/>
      <name val="Times New Roman"/>
      <charset val="134"/>
    </font>
    <font>
      <sz val="10"/>
      <color rgb="FF000000"/>
      <name val="Times New Roman"/>
      <charset val="204"/>
    </font>
    <font>
      <sz val="8"/>
      <name val="Times New Roman"/>
      <charset val="204"/>
    </font>
    <font>
      <sz val="10"/>
      <color rgb="FF00000A"/>
      <name val="Times New Roman"/>
      <charset val="204"/>
    </font>
    <font>
      <sz val="10"/>
      <name val="Times New Roman"/>
      <charset val="204"/>
    </font>
    <font>
      <sz val="9"/>
      <color rgb="FF000000"/>
      <name val="Times New Roman"/>
      <charset val="204"/>
    </font>
    <font>
      <sz val="9"/>
      <color theme="1"/>
      <name val="Times New Roman"/>
      <charset val="204"/>
    </font>
    <font>
      <sz val="11"/>
      <color theme="1"/>
      <name val="Times New Roman"/>
      <charset val="204"/>
    </font>
    <font>
      <b/>
      <sz val="11"/>
      <color rgb="FF00000A"/>
      <name val="Times New Roman"/>
      <charset val="204"/>
    </font>
    <font>
      <sz val="11"/>
      <color rgb="FF00000A"/>
      <name val="Times New Roman"/>
      <charset val="204"/>
    </font>
    <font>
      <i/>
      <sz val="11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1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18" applyNumberFormat="0" applyAlignment="0" applyProtection="0">
      <alignment vertical="center"/>
    </xf>
    <xf numFmtId="0" fontId="27" fillId="6" borderId="19" applyNumberFormat="0" applyAlignment="0" applyProtection="0">
      <alignment vertical="center"/>
    </xf>
    <xf numFmtId="0" fontId="28" fillId="6" borderId="18" applyNumberFormat="0" applyAlignment="0" applyProtection="0">
      <alignment vertical="center"/>
    </xf>
    <xf numFmtId="0" fontId="29" fillId="7" borderId="20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0" borderId="0"/>
    <xf numFmtId="0" fontId="0" fillId="0" borderId="0"/>
    <xf numFmtId="0" fontId="37" fillId="0" borderId="0"/>
    <xf numFmtId="0" fontId="38" fillId="0" borderId="0"/>
    <xf numFmtId="0" fontId="37" fillId="0" borderId="0"/>
    <xf numFmtId="0" fontId="39" fillId="0" borderId="0"/>
    <xf numFmtId="0" fontId="0" fillId="0" borderId="0"/>
    <xf numFmtId="0" fontId="39" fillId="0" borderId="0">
      <alignment horizontal="center"/>
    </xf>
    <xf numFmtId="176" fontId="37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/>
    <xf numFmtId="0" fontId="7" fillId="0" borderId="0" xfId="0" applyFont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76" fontId="6" fillId="2" borderId="5" xfId="57" applyFont="1" applyFill="1" applyBorder="1" applyAlignment="1">
      <alignment horizontal="center" vertical="center" wrapText="1"/>
    </xf>
    <xf numFmtId="176" fontId="9" fillId="0" borderId="6" xfId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8" fillId="0" borderId="5" xfId="0" applyFont="1" applyFill="1" applyBorder="1"/>
    <xf numFmtId="0" fontId="8" fillId="0" borderId="5" xfId="0" applyFon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76" fontId="6" fillId="2" borderId="8" xfId="57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0" fontId="7" fillId="0" borderId="9" xfId="0" applyFont="1" applyFill="1" applyBorder="1" applyAlignment="1">
      <alignment wrapText="1"/>
    </xf>
    <xf numFmtId="0" fontId="7" fillId="0" borderId="0" xfId="0" applyFont="1" applyFill="1"/>
    <xf numFmtId="0" fontId="7" fillId="0" borderId="8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wrapText="1"/>
    </xf>
    <xf numFmtId="176" fontId="9" fillId="2" borderId="6" xfId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76" fontId="13" fillId="2" borderId="5" xfId="57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14" fillId="0" borderId="13" xfId="57" applyFont="1" applyFill="1" applyBorder="1" applyAlignment="1">
      <alignment horizontal="center" vertical="center" wrapText="1"/>
    </xf>
    <xf numFmtId="176" fontId="5" fillId="0" borderId="13" xfId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4" fillId="0" borderId="0" xfId="57" applyFont="1" applyBorder="1" applyAlignment="1">
      <alignment vertical="center" wrapText="1"/>
    </xf>
    <xf numFmtId="176" fontId="14" fillId="0" borderId="0" xfId="57" applyFont="1" applyFill="1" applyBorder="1" applyAlignment="1">
      <alignment vertical="center"/>
    </xf>
    <xf numFmtId="176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4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justify" vertical="center" wrapText="1"/>
    </xf>
    <xf numFmtId="0" fontId="4" fillId="0" borderId="0" xfId="49" applyFont="1" applyFill="1" applyAlignment="1">
      <alignment horizontal="left" vertical="center" wrapText="1"/>
    </xf>
    <xf numFmtId="0" fontId="4" fillId="0" borderId="0" xfId="49" applyNumberFormat="1" applyFont="1" applyFill="1" applyAlignment="1">
      <alignment horizontal="center" vertical="center" wrapText="1"/>
    </xf>
    <xf numFmtId="2" fontId="4" fillId="0" borderId="0" xfId="57" applyNumberFormat="1" applyFont="1" applyFill="1" applyAlignment="1">
      <alignment horizontal="center" vertical="center" wrapText="1"/>
    </xf>
    <xf numFmtId="180" fontId="4" fillId="0" borderId="0" xfId="57" applyNumberFormat="1" applyFont="1" applyFill="1" applyAlignment="1">
      <alignment horizontal="center" vertical="center" wrapText="1"/>
    </xf>
    <xf numFmtId="0" fontId="17" fillId="0" borderId="0" xfId="49" applyFont="1" applyFill="1" applyAlignment="1">
      <alignment horizontal="left"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B36" sqref="B36:H36"/>
    </sheetView>
  </sheetViews>
  <sheetFormatPr defaultColWidth="8.85714285714286" defaultRowHeight="12" outlineLevelCol="7"/>
  <cols>
    <col min="1" max="1" width="6.42857142857143" style="2" customWidth="1"/>
    <col min="2" max="2" width="19" style="3" customWidth="1"/>
    <col min="3" max="3" width="33.4285714285714" style="4" customWidth="1"/>
    <col min="4" max="4" width="9.57142857142857" style="2" customWidth="1"/>
    <col min="5" max="5" width="8.28571428571429" style="5" customWidth="1"/>
    <col min="6" max="6" width="9.42857142857143" style="6" customWidth="1"/>
    <col min="7" max="7" width="14.5714285714286" style="6" customWidth="1"/>
    <col min="8" max="8" width="26.5714285714286" style="2" customWidth="1"/>
    <col min="9" max="16384" width="8.85714285714286" style="2"/>
  </cols>
  <sheetData>
    <row r="1" ht="15.75" spans="4:4">
      <c r="D1" s="7"/>
    </row>
    <row r="2" ht="15.75" spans="4:4">
      <c r="D2" s="7"/>
    </row>
    <row r="3" ht="25.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51.75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46.5" customHeight="1" spans="1:8">
      <c r="A5" s="9"/>
      <c r="B5" s="10" t="s">
        <v>2</v>
      </c>
      <c r="C5" s="10"/>
      <c r="D5" s="10"/>
      <c r="E5" s="10"/>
      <c r="F5" s="10"/>
      <c r="G5" s="10"/>
      <c r="H5" s="10"/>
    </row>
    <row r="6" ht="34.5" customHeight="1" spans="1:8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 t="s">
        <v>8</v>
      </c>
      <c r="G6" s="14" t="s">
        <v>9</v>
      </c>
      <c r="H6" s="15" t="s">
        <v>10</v>
      </c>
    </row>
    <row r="7" s="1" customFormat="1" ht="27" customHeight="1" spans="1:8">
      <c r="A7" s="16">
        <v>1</v>
      </c>
      <c r="B7" s="17" t="s">
        <v>11</v>
      </c>
      <c r="C7" s="18" t="s">
        <v>12</v>
      </c>
      <c r="D7" s="19" t="s">
        <v>13</v>
      </c>
      <c r="E7" s="20">
        <v>3</v>
      </c>
      <c r="F7" s="21">
        <v>426.7</v>
      </c>
      <c r="G7" s="21">
        <f t="shared" ref="G7:G23" si="0">F7*E7</f>
        <v>1280.1</v>
      </c>
      <c r="H7" s="22" t="s">
        <v>14</v>
      </c>
    </row>
    <row r="8" s="1" customFormat="1" ht="27" customHeight="1" spans="1:8">
      <c r="A8" s="23">
        <v>2</v>
      </c>
      <c r="B8" s="24" t="s">
        <v>15</v>
      </c>
      <c r="C8" s="25" t="s">
        <v>16</v>
      </c>
      <c r="D8" s="26" t="s">
        <v>17</v>
      </c>
      <c r="E8" s="27">
        <v>2200</v>
      </c>
      <c r="F8" s="28">
        <v>122.04</v>
      </c>
      <c r="G8" s="28">
        <f t="shared" si="0"/>
        <v>268488</v>
      </c>
      <c r="H8" s="22" t="s">
        <v>14</v>
      </c>
    </row>
    <row r="9" s="1" customFormat="1" ht="24.95" customHeight="1" spans="1:8">
      <c r="A9" s="23">
        <v>3</v>
      </c>
      <c r="B9" s="24" t="s">
        <v>15</v>
      </c>
      <c r="C9" s="25" t="s">
        <v>18</v>
      </c>
      <c r="D9" s="26" t="s">
        <v>13</v>
      </c>
      <c r="E9" s="27">
        <v>50</v>
      </c>
      <c r="F9" s="28">
        <v>504</v>
      </c>
      <c r="G9" s="28">
        <f t="shared" si="0"/>
        <v>25200</v>
      </c>
      <c r="H9" s="22" t="s">
        <v>14</v>
      </c>
    </row>
    <row r="10" s="1" customFormat="1" ht="24.95" customHeight="1" spans="1:8">
      <c r="A10" s="23">
        <v>4</v>
      </c>
      <c r="B10" s="24" t="s">
        <v>19</v>
      </c>
      <c r="C10" s="25" t="s">
        <v>20</v>
      </c>
      <c r="D10" s="26" t="s">
        <v>17</v>
      </c>
      <c r="E10" s="27">
        <v>200</v>
      </c>
      <c r="F10" s="28">
        <v>187</v>
      </c>
      <c r="G10" s="28">
        <f t="shared" si="0"/>
        <v>37400</v>
      </c>
      <c r="H10" s="22" t="s">
        <v>14</v>
      </c>
    </row>
    <row r="11" customFormat="1" ht="26.25" customHeight="1" spans="1:8">
      <c r="A11" s="29">
        <v>5</v>
      </c>
      <c r="B11" s="30" t="s">
        <v>21</v>
      </c>
      <c r="C11" s="31" t="s">
        <v>22</v>
      </c>
      <c r="D11" s="32" t="s">
        <v>13</v>
      </c>
      <c r="E11" s="27">
        <v>160</v>
      </c>
      <c r="F11" s="28">
        <v>489.6</v>
      </c>
      <c r="G11" s="28">
        <f t="shared" si="0"/>
        <v>78336</v>
      </c>
      <c r="H11" s="22" t="s">
        <v>14</v>
      </c>
    </row>
    <row r="12" customFormat="1" ht="39" customHeight="1" spans="1:8">
      <c r="A12" s="29">
        <v>6</v>
      </c>
      <c r="B12" s="33" t="s">
        <v>23</v>
      </c>
      <c r="C12" s="31" t="s">
        <v>24</v>
      </c>
      <c r="D12" s="32" t="s">
        <v>13</v>
      </c>
      <c r="E12" s="27">
        <v>10</v>
      </c>
      <c r="F12" s="28">
        <v>371.2</v>
      </c>
      <c r="G12" s="28">
        <f t="shared" si="0"/>
        <v>3712</v>
      </c>
      <c r="H12" s="22" t="s">
        <v>14</v>
      </c>
    </row>
    <row r="13" customFormat="1" ht="26.25" customHeight="1" spans="1:8">
      <c r="A13" s="29">
        <v>7</v>
      </c>
      <c r="B13" s="34" t="s">
        <v>25</v>
      </c>
      <c r="C13" s="31" t="s">
        <v>26</v>
      </c>
      <c r="D13" s="32" t="s">
        <v>13</v>
      </c>
      <c r="E13" s="27">
        <v>10</v>
      </c>
      <c r="F13" s="28">
        <v>882</v>
      </c>
      <c r="G13" s="28">
        <f t="shared" si="0"/>
        <v>8820</v>
      </c>
      <c r="H13" s="22" t="s">
        <v>14</v>
      </c>
    </row>
    <row r="14" customFormat="1" ht="36" customHeight="1" spans="1:8">
      <c r="A14" s="29">
        <v>8</v>
      </c>
      <c r="B14" s="33" t="s">
        <v>27</v>
      </c>
      <c r="C14" s="31" t="s">
        <v>28</v>
      </c>
      <c r="D14" s="32" t="s">
        <v>13</v>
      </c>
      <c r="E14" s="27">
        <v>10</v>
      </c>
      <c r="F14" s="28">
        <v>707</v>
      </c>
      <c r="G14" s="28">
        <f t="shared" si="0"/>
        <v>7070</v>
      </c>
      <c r="H14" s="22" t="s">
        <v>14</v>
      </c>
    </row>
    <row r="15" customFormat="1" ht="26.25" customHeight="1" spans="1:8">
      <c r="A15" s="29">
        <v>9</v>
      </c>
      <c r="B15" s="33" t="s">
        <v>29</v>
      </c>
      <c r="C15" s="31" t="s">
        <v>30</v>
      </c>
      <c r="D15" s="32" t="s">
        <v>13</v>
      </c>
      <c r="E15" s="27">
        <v>10</v>
      </c>
      <c r="F15" s="28">
        <v>939.5</v>
      </c>
      <c r="G15" s="28">
        <f t="shared" si="0"/>
        <v>9395</v>
      </c>
      <c r="H15" s="22" t="s">
        <v>14</v>
      </c>
    </row>
    <row r="16" customFormat="1" ht="26.25" customHeight="1" spans="1:8">
      <c r="A16" s="29">
        <v>10</v>
      </c>
      <c r="B16" s="35" t="s">
        <v>31</v>
      </c>
      <c r="C16" s="31" t="s">
        <v>32</v>
      </c>
      <c r="D16" s="32" t="s">
        <v>33</v>
      </c>
      <c r="E16" s="27">
        <v>30</v>
      </c>
      <c r="F16" s="28">
        <v>68.89</v>
      </c>
      <c r="G16" s="28">
        <f t="shared" si="0"/>
        <v>2066.7</v>
      </c>
      <c r="H16" s="22" t="s">
        <v>14</v>
      </c>
    </row>
    <row r="17" customFormat="1" ht="39" customHeight="1" spans="1:8">
      <c r="A17" s="29">
        <v>11</v>
      </c>
      <c r="B17" s="36" t="s">
        <v>34</v>
      </c>
      <c r="C17" s="37" t="s">
        <v>35</v>
      </c>
      <c r="D17" s="32" t="s">
        <v>13</v>
      </c>
      <c r="E17" s="27">
        <v>30</v>
      </c>
      <c r="F17" s="28">
        <v>931.1</v>
      </c>
      <c r="G17" s="28">
        <f t="shared" si="0"/>
        <v>27933</v>
      </c>
      <c r="H17" s="22" t="s">
        <v>14</v>
      </c>
    </row>
    <row r="18" customFormat="1" ht="36.95" customHeight="1" spans="1:8">
      <c r="A18" s="29">
        <v>12</v>
      </c>
      <c r="B18" s="33" t="s">
        <v>36</v>
      </c>
      <c r="C18" s="31" t="s">
        <v>37</v>
      </c>
      <c r="D18" s="32" t="s">
        <v>13</v>
      </c>
      <c r="E18" s="27">
        <v>20</v>
      </c>
      <c r="F18" s="28">
        <v>705.6</v>
      </c>
      <c r="G18" s="28">
        <f t="shared" si="0"/>
        <v>14112</v>
      </c>
      <c r="H18" s="22" t="s">
        <v>14</v>
      </c>
    </row>
    <row r="19" customFormat="1" ht="26.25" customHeight="1" spans="1:8">
      <c r="A19" s="29">
        <v>13</v>
      </c>
      <c r="B19" s="34" t="s">
        <v>38</v>
      </c>
      <c r="C19" s="18" t="s">
        <v>39</v>
      </c>
      <c r="D19" s="32" t="s">
        <v>13</v>
      </c>
      <c r="E19" s="27">
        <v>160</v>
      </c>
      <c r="F19" s="28">
        <v>373.15</v>
      </c>
      <c r="G19" s="28">
        <f t="shared" si="0"/>
        <v>59704</v>
      </c>
      <c r="H19" s="22" t="s">
        <v>14</v>
      </c>
    </row>
    <row r="20" customFormat="1" ht="26.25" customHeight="1" spans="1:8">
      <c r="A20" s="29">
        <v>14</v>
      </c>
      <c r="B20" s="34" t="s">
        <v>40</v>
      </c>
      <c r="C20" s="31" t="s">
        <v>41</v>
      </c>
      <c r="D20" s="32" t="s">
        <v>17</v>
      </c>
      <c r="E20" s="27">
        <v>20</v>
      </c>
      <c r="F20" s="28">
        <v>1850</v>
      </c>
      <c r="G20" s="28">
        <f t="shared" si="0"/>
        <v>37000</v>
      </c>
      <c r="H20" s="22" t="s">
        <v>14</v>
      </c>
    </row>
    <row r="21" customFormat="1" ht="26.25" customHeight="1" spans="1:8">
      <c r="A21" s="29">
        <v>15</v>
      </c>
      <c r="B21" s="30" t="s">
        <v>42</v>
      </c>
      <c r="C21" s="31" t="s">
        <v>43</v>
      </c>
      <c r="D21" s="32" t="s">
        <v>33</v>
      </c>
      <c r="E21" s="27">
        <v>30</v>
      </c>
      <c r="F21" s="28">
        <v>389.21</v>
      </c>
      <c r="G21" s="28">
        <f t="shared" si="0"/>
        <v>11676.3</v>
      </c>
      <c r="H21" s="22" t="s">
        <v>14</v>
      </c>
    </row>
    <row r="22" customFormat="1" ht="26.25" customHeight="1" spans="1:8">
      <c r="A22" s="29">
        <v>16</v>
      </c>
      <c r="B22" s="33" t="s">
        <v>44</v>
      </c>
      <c r="C22" s="31" t="s">
        <v>45</v>
      </c>
      <c r="D22" s="32" t="s">
        <v>13</v>
      </c>
      <c r="E22" s="27">
        <v>100</v>
      </c>
      <c r="F22" s="28">
        <v>436.3</v>
      </c>
      <c r="G22" s="28">
        <f t="shared" si="0"/>
        <v>43630</v>
      </c>
      <c r="H22" s="22" t="s">
        <v>14</v>
      </c>
    </row>
    <row r="23" customFormat="1" ht="26.25" customHeight="1" spans="1:8">
      <c r="A23" s="29">
        <v>17</v>
      </c>
      <c r="B23" s="38" t="s">
        <v>46</v>
      </c>
      <c r="C23" s="18" t="s">
        <v>47</v>
      </c>
      <c r="D23" s="27" t="s">
        <v>13</v>
      </c>
      <c r="E23" s="27">
        <v>3</v>
      </c>
      <c r="F23" s="28">
        <v>913</v>
      </c>
      <c r="G23" s="28">
        <f t="shared" si="0"/>
        <v>2739</v>
      </c>
      <c r="H23" s="22" t="s">
        <v>14</v>
      </c>
    </row>
    <row r="24" customFormat="1" ht="26.25" customHeight="1" spans="1:8">
      <c r="A24" s="29">
        <v>18</v>
      </c>
      <c r="B24" s="30" t="s">
        <v>48</v>
      </c>
      <c r="C24" s="39" t="s">
        <v>49</v>
      </c>
      <c r="D24" s="26" t="s">
        <v>33</v>
      </c>
      <c r="E24" s="27">
        <v>850</v>
      </c>
      <c r="F24" s="28">
        <v>68</v>
      </c>
      <c r="G24" s="28">
        <v>57800</v>
      </c>
      <c r="H24" s="40" t="s">
        <v>14</v>
      </c>
    </row>
    <row r="25" customFormat="1" ht="26.25" customHeight="1" spans="1:8">
      <c r="A25" s="29">
        <v>19</v>
      </c>
      <c r="B25" s="34" t="s">
        <v>50</v>
      </c>
      <c r="C25" s="37" t="s">
        <v>51</v>
      </c>
      <c r="D25" s="32" t="s">
        <v>13</v>
      </c>
      <c r="E25" s="41">
        <v>6</v>
      </c>
      <c r="F25" s="28">
        <v>19044</v>
      </c>
      <c r="G25" s="28">
        <f t="shared" ref="G25:G33" si="1">F25*E25</f>
        <v>114264</v>
      </c>
      <c r="H25" s="40" t="s">
        <v>14</v>
      </c>
    </row>
    <row r="26" customFormat="1" ht="26.25" customHeight="1" spans="1:8">
      <c r="A26" s="29">
        <v>20</v>
      </c>
      <c r="B26" s="33" t="s">
        <v>52</v>
      </c>
      <c r="C26" s="31" t="s">
        <v>53</v>
      </c>
      <c r="D26" s="32" t="s">
        <v>17</v>
      </c>
      <c r="E26" s="41">
        <v>100</v>
      </c>
      <c r="F26" s="28">
        <v>170.16</v>
      </c>
      <c r="G26" s="28">
        <f t="shared" si="1"/>
        <v>17016</v>
      </c>
      <c r="H26" s="40" t="s">
        <v>14</v>
      </c>
    </row>
    <row r="27" customFormat="1" ht="26.25" customHeight="1" spans="1:8">
      <c r="A27" s="29">
        <v>21</v>
      </c>
      <c r="B27" s="36" t="s">
        <v>54</v>
      </c>
      <c r="C27" s="37" t="s">
        <v>55</v>
      </c>
      <c r="D27" s="32" t="s">
        <v>17</v>
      </c>
      <c r="E27" s="41">
        <v>50</v>
      </c>
      <c r="F27" s="28">
        <v>691</v>
      </c>
      <c r="G27" s="28">
        <f t="shared" si="1"/>
        <v>34550</v>
      </c>
      <c r="H27" s="40" t="s">
        <v>14</v>
      </c>
    </row>
    <row r="28" customFormat="1" ht="26.25" customHeight="1" spans="1:8">
      <c r="A28" s="29">
        <v>22</v>
      </c>
      <c r="B28" s="33" t="s">
        <v>56</v>
      </c>
      <c r="C28" s="31" t="s">
        <v>57</v>
      </c>
      <c r="D28" s="32" t="s">
        <v>13</v>
      </c>
      <c r="E28" s="41">
        <v>100</v>
      </c>
      <c r="F28" s="28">
        <v>939.7</v>
      </c>
      <c r="G28" s="28">
        <f t="shared" si="1"/>
        <v>93970</v>
      </c>
      <c r="H28" s="40" t="s">
        <v>14</v>
      </c>
    </row>
    <row r="29" customFormat="1" ht="26.25" customHeight="1" spans="1:8">
      <c r="A29" s="29">
        <v>23</v>
      </c>
      <c r="B29" s="34" t="s">
        <v>58</v>
      </c>
      <c r="C29" s="31" t="s">
        <v>59</v>
      </c>
      <c r="D29" s="32" t="s">
        <v>13</v>
      </c>
      <c r="E29" s="41">
        <v>5</v>
      </c>
      <c r="F29" s="28">
        <v>22749.45</v>
      </c>
      <c r="G29" s="28">
        <f t="shared" si="1"/>
        <v>113747.25</v>
      </c>
      <c r="H29" s="40" t="s">
        <v>14</v>
      </c>
    </row>
    <row r="30" customFormat="1" ht="32" customHeight="1" spans="1:8">
      <c r="A30" s="29">
        <v>24</v>
      </c>
      <c r="B30" s="33" t="s">
        <v>60</v>
      </c>
      <c r="C30" s="18" t="s">
        <v>61</v>
      </c>
      <c r="D30" s="32" t="s">
        <v>13</v>
      </c>
      <c r="E30" s="41">
        <v>50</v>
      </c>
      <c r="F30" s="28">
        <v>17910</v>
      </c>
      <c r="G30" s="28">
        <f t="shared" si="1"/>
        <v>895500</v>
      </c>
      <c r="H30" s="40" t="s">
        <v>14</v>
      </c>
    </row>
    <row r="31" customFormat="1" ht="25" customHeight="1" spans="1:8">
      <c r="A31" s="29">
        <v>25</v>
      </c>
      <c r="B31" s="34" t="s">
        <v>62</v>
      </c>
      <c r="C31" s="42" t="s">
        <v>63</v>
      </c>
      <c r="D31" s="32" t="s">
        <v>13</v>
      </c>
      <c r="E31" s="41">
        <v>10</v>
      </c>
      <c r="F31" s="28">
        <v>327.95</v>
      </c>
      <c r="G31" s="28">
        <f t="shared" si="1"/>
        <v>3279.5</v>
      </c>
      <c r="H31" s="40" t="s">
        <v>14</v>
      </c>
    </row>
    <row r="32" customFormat="1" ht="26.25" customHeight="1" spans="1:8">
      <c r="A32" s="43">
        <v>26</v>
      </c>
      <c r="B32" s="44" t="s">
        <v>64</v>
      </c>
      <c r="C32" s="31" t="s">
        <v>65</v>
      </c>
      <c r="D32" s="45" t="s">
        <v>33</v>
      </c>
      <c r="E32" s="46">
        <v>200</v>
      </c>
      <c r="F32" s="47">
        <v>349.54</v>
      </c>
      <c r="G32" s="47">
        <f t="shared" si="1"/>
        <v>69908</v>
      </c>
      <c r="H32" s="40" t="s">
        <v>14</v>
      </c>
    </row>
    <row r="33" customFormat="1" ht="26.25" customHeight="1" spans="1:8">
      <c r="A33" s="43">
        <v>27</v>
      </c>
      <c r="B33" s="44" t="s">
        <v>66</v>
      </c>
      <c r="C33" s="31" t="s">
        <v>67</v>
      </c>
      <c r="D33" s="45" t="s">
        <v>33</v>
      </c>
      <c r="E33" s="46">
        <v>10</v>
      </c>
      <c r="F33" s="47">
        <v>226.85</v>
      </c>
      <c r="G33" s="47">
        <f t="shared" si="1"/>
        <v>2268.5</v>
      </c>
      <c r="H33" s="40" t="s">
        <v>14</v>
      </c>
    </row>
    <row r="34" ht="26.25" customHeight="1" spans="1:8">
      <c r="A34" s="48"/>
      <c r="B34" s="49" t="s">
        <v>68</v>
      </c>
      <c r="C34" s="50"/>
      <c r="D34" s="51"/>
      <c r="E34" s="51"/>
      <c r="F34" s="52"/>
      <c r="G34" s="53">
        <f>SUM(G7:G33)</f>
        <v>2040865.35</v>
      </c>
      <c r="H34" s="54"/>
    </row>
    <row r="35" ht="15" spans="1:8">
      <c r="A35" s="55"/>
      <c r="B35" s="56"/>
      <c r="C35" s="57"/>
      <c r="D35" s="58"/>
      <c r="E35" s="59"/>
      <c r="F35" s="60"/>
      <c r="G35" s="61"/>
      <c r="H35" s="9"/>
    </row>
    <row r="36" ht="80.25" customHeight="1" spans="1:8">
      <c r="A36" s="55"/>
      <c r="B36" s="62" t="s">
        <v>69</v>
      </c>
      <c r="C36" s="62"/>
      <c r="D36" s="62"/>
      <c r="E36" s="62"/>
      <c r="F36" s="62"/>
      <c r="G36" s="62"/>
      <c r="H36" s="62"/>
    </row>
    <row r="37" ht="49.5" customHeight="1" spans="1:8">
      <c r="A37" s="63"/>
      <c r="B37" s="64" t="s">
        <v>70</v>
      </c>
      <c r="C37" s="64"/>
      <c r="D37" s="64"/>
      <c r="E37" s="64"/>
      <c r="F37" s="64"/>
      <c r="G37" s="64"/>
      <c r="H37" s="64"/>
    </row>
    <row r="38" ht="35" customHeight="1" spans="1:8">
      <c r="A38" s="63"/>
      <c r="B38" s="64" t="s">
        <v>71</v>
      </c>
      <c r="C38" s="64"/>
      <c r="D38" s="64"/>
      <c r="E38" s="64"/>
      <c r="F38" s="64"/>
      <c r="G38" s="64"/>
      <c r="H38" s="64"/>
    </row>
    <row r="39" ht="15" spans="1:8">
      <c r="A39" s="63"/>
      <c r="B39" s="65"/>
      <c r="C39" s="66"/>
      <c r="D39" s="63"/>
      <c r="E39" s="67"/>
      <c r="F39" s="68"/>
      <c r="G39" s="68"/>
      <c r="H39" s="63"/>
    </row>
    <row r="40" ht="33.75" customHeight="1" spans="1:8">
      <c r="A40" s="63"/>
      <c r="B40" s="69" t="s">
        <v>72</v>
      </c>
      <c r="C40" s="69"/>
      <c r="D40" s="69"/>
      <c r="E40" s="69"/>
      <c r="F40" s="69"/>
      <c r="G40" s="69"/>
      <c r="H40" s="69"/>
    </row>
    <row r="41" ht="15" spans="1:8">
      <c r="A41" s="63"/>
      <c r="B41" s="65"/>
      <c r="C41" s="66"/>
      <c r="D41" s="63"/>
      <c r="E41" s="67"/>
      <c r="F41" s="68"/>
      <c r="G41" s="68"/>
      <c r="H41" s="63"/>
    </row>
    <row r="42" ht="15" spans="1:8">
      <c r="A42" s="63"/>
      <c r="B42" s="65"/>
      <c r="C42" s="66"/>
      <c r="D42" s="63"/>
      <c r="E42" s="67"/>
      <c r="F42" s="68"/>
      <c r="G42" s="68"/>
      <c r="H42" s="63"/>
    </row>
    <row r="43" ht="18.75" customHeight="1" spans="1:8">
      <c r="A43" s="63"/>
      <c r="B43" s="65"/>
      <c r="C43" s="70" t="s">
        <v>73</v>
      </c>
      <c r="D43" s="8" t="s">
        <v>74</v>
      </c>
      <c r="E43" s="8"/>
      <c r="F43" s="8"/>
      <c r="G43" s="70"/>
      <c r="H43" s="63"/>
    </row>
    <row r="45" ht="15.75" spans="3:5">
      <c r="C45" s="71"/>
      <c r="D45" s="71"/>
      <c r="E45" s="71"/>
    </row>
  </sheetData>
  <autoFilter ref="B1:B45">
    <extLst/>
  </autoFilter>
  <mergeCells count="9">
    <mergeCell ref="A3:H3"/>
    <mergeCell ref="B4:H4"/>
    <mergeCell ref="B5:H5"/>
    <mergeCell ref="B36:H36"/>
    <mergeCell ref="B37:H37"/>
    <mergeCell ref="B38:H38"/>
    <mergeCell ref="B40:H40"/>
    <mergeCell ref="D43:F43"/>
    <mergeCell ref="C45:E45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2024-03-18T11:22:59Z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2BF97FB77A454F3ABDB7CB1BBEC003BC_12</vt:lpwstr>
  </property>
  <property fmtid="{D5CDD505-2E9C-101B-9397-08002B2CF9AE}" pid="3" name="KSOProductBuildVer">
    <vt:lpwstr>1049-12.2.0.13489</vt:lpwstr>
  </property>
</Properties>
</file>