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7721B31-8FC8-44E1-9B64-59CBA7BDBF67}" xr6:coauthVersionLast="47" xr6:coauthVersionMax="47" xr10:uidLastSave="{00000000-0000-0000-0000-000000000000}"/>
  <bookViews>
    <workbookView xWindow="435" yWindow="90" windowWidth="15135" windowHeight="15390" xr2:uid="{00000000-000D-0000-FFFF-FFFF00000000}"/>
  </bookViews>
  <sheets>
    <sheet name="Тендер " sheetId="7" r:id="rId1"/>
  </sheets>
  <definedNames>
    <definedName name="_xlnm._FilterDatabase" localSheetId="0" hidden="1">'Тендер '!$B$1:$B$55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7" l="1"/>
  <c r="G41" i="7"/>
  <c r="G7" i="7"/>
  <c r="G40" i="7"/>
  <c r="G39" i="7"/>
  <c r="G38" i="7"/>
  <c r="G37" i="7"/>
  <c r="G36" i="7"/>
  <c r="G34" i="7"/>
  <c r="G33" i="7"/>
  <c r="G32" i="7"/>
  <c r="G31" i="7"/>
  <c r="G30" i="7"/>
  <c r="G35" i="7"/>
  <c r="G29" i="7"/>
  <c r="G28" i="7"/>
  <c r="G27" i="7"/>
  <c r="G12" i="7"/>
  <c r="G42" i="7"/>
  <c r="G26" i="7"/>
  <c r="G25" i="7"/>
  <c r="G24" i="7"/>
  <c r="G23" i="7"/>
  <c r="G22" i="7"/>
  <c r="G21" i="7"/>
  <c r="G19" i="7"/>
  <c r="G18" i="7"/>
  <c r="G16" i="7"/>
  <c r="G15" i="7"/>
  <c r="G14" i="7"/>
  <c r="G13" i="7"/>
  <c r="G11" i="7"/>
  <c r="G10" i="7"/>
  <c r="G9" i="7"/>
  <c r="G8" i="7"/>
</calcChain>
</file>

<file path=xl/sharedStrings.xml><?xml version="1.0" encoding="utf-8"?>
<sst xmlns="http://schemas.openxmlformats.org/spreadsheetml/2006/main" count="162" uniqueCount="97">
  <si>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</si>
  <si>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</si>
  <si>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</si>
  <si>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</si>
  <si>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</si>
  <si>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</si>
  <si>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</si>
  <si>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</si>
  <si>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</si>
  <si>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</si>
  <si>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</si>
  <si>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</si>
  <si>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</si>
  <si>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 xml:space="preserve">500 мг 2,0 №10 </t>
  </si>
  <si>
    <t>уп</t>
  </si>
  <si>
    <t xml:space="preserve">30 мг 1,0 мл №10 </t>
  </si>
  <si>
    <t>Магния сульфат  25% в/в и в/м введения</t>
  </si>
  <si>
    <t>Натрия хлорид 0,9% раствор для инфузий</t>
  </si>
  <si>
    <t>0,9% 500,0  мл</t>
  </si>
  <si>
    <t>Натрия хлорид 0,9% раствор для инъекций</t>
  </si>
  <si>
    <t>Окситоцин 5 МЕ/ мл раствор для инъекций</t>
  </si>
  <si>
    <t xml:space="preserve">5МЕ  1,0 №10 </t>
  </si>
  <si>
    <t xml:space="preserve">Транексамовая кислота раствор для внутривенного введения 500 мг/5 мл </t>
  </si>
  <si>
    <t>500 мг №5 по 5 мл</t>
  </si>
  <si>
    <t xml:space="preserve">Надропарин кальция  0,3 мл раствор для инъекций или Эноксапарин натрия  4000 МЕ анти Ха МЕ/0,4мл </t>
  </si>
  <si>
    <t>2850 МЕ анти-Ха- факторной активности 0,3 мл № 10</t>
  </si>
  <si>
    <t>Флуконазол  150 мг</t>
  </si>
  <si>
    <t>150мг №1 капс или табл</t>
  </si>
  <si>
    <t>Метоклопрамид раствор для в/в и в/м введения 5 мг 2 мл</t>
  </si>
  <si>
    <t xml:space="preserve"> 5 мг 2,0 №10 </t>
  </si>
  <si>
    <t>Ферровит № 50 таблеток покрытых оболочкой</t>
  </si>
  <si>
    <t>№50 табл.</t>
  </si>
  <si>
    <t>Офлоксацин  раствор для инфузий 100 мл</t>
  </si>
  <si>
    <t>200 мг 100 мл.</t>
  </si>
  <si>
    <t>Фл.</t>
  </si>
  <si>
    <t>Раствор для инъекций, 100 мг/5мл  № 5</t>
  </si>
  <si>
    <t xml:space="preserve">уп </t>
  </si>
  <si>
    <t>Гентамицин</t>
  </si>
  <si>
    <t>4% №10, 2мл, ампула</t>
  </si>
  <si>
    <t>город Алматы, Алмалинский район,  ул.Толе би, 99/40</t>
  </si>
  <si>
    <t>Кетороллак раствор для в/м и в/в введения 30 мг. № 10</t>
  </si>
  <si>
    <t>капсула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</si>
  <si>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</si>
  <si>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r>
      <t>Суксаметония хлорид</t>
    </r>
    <r>
      <rPr>
        <sz val="10"/>
        <color rgb="FF00000A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Раствор для инъекций, 100 мг/5мл</t>
    </r>
    <r>
      <rPr>
        <sz val="10"/>
        <color rgb="FF00000A"/>
        <rFont val="Times New Roman"/>
        <family val="1"/>
        <charset val="204"/>
      </rPr>
      <t xml:space="preserve"> </t>
    </r>
  </si>
  <si>
    <t>амп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</si>
  <si>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Алматы, Алмалинский район,  ул.Толе би, 99/40)</t>
  </si>
  <si>
    <r>
      <t>ТОО «Институт репродуктивной медицины»    города Алматы (адрес: город Алматы, Алмалинский район,  ул.Толе би, 99/40)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</si>
  <si>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250мг 5,0 мл №5</t>
  </si>
  <si>
    <t>0,9% по 200 мл</t>
  </si>
  <si>
    <t>0,9% по 10 мл, №10</t>
  </si>
  <si>
    <t>Аскорбиновая кислота 5% в/м или в/в</t>
  </si>
  <si>
    <t xml:space="preserve">50 мг 2,0 №10 </t>
  </si>
  <si>
    <t xml:space="preserve">Атропин 0,1 % раствор для инъекций </t>
  </si>
  <si>
    <t>1 мг  1,0 №10</t>
  </si>
  <si>
    <t>Глюкоза</t>
  </si>
  <si>
    <t>5%, 400мл, №1 Раствор для инфузии</t>
  </si>
  <si>
    <t>Дифенгидрамин</t>
  </si>
  <si>
    <t>Раствор для инъекций, 1 % № 10</t>
  </si>
  <si>
    <t>Преднизолон</t>
  </si>
  <si>
    <t>Раствор для внутривенного и внутримышечного введения, 30 мг/мл, 1 мл, № 3</t>
  </si>
  <si>
    <t>Раствор для инфузий, 0,5%, 100 мл, № 1</t>
  </si>
  <si>
    <t>Метронидазол</t>
  </si>
  <si>
    <t>Раствор для наружного применения, 10%, 100 мл, №1</t>
  </si>
  <si>
    <t>Повидон-Йод</t>
  </si>
  <si>
    <t>Раствор для наружного применения, 10%, 1000 мл, №1</t>
  </si>
  <si>
    <t>Раствор для наружного применения, 70%, 90 мл, №1</t>
  </si>
  <si>
    <t>Спирт этиловый</t>
  </si>
  <si>
    <t>Раствор для инъекций, 100 мг/2 мл, 2 мл, №5</t>
  </si>
  <si>
    <t>Трамадол</t>
  </si>
  <si>
    <t>Ацетилсалициловая кислота</t>
  </si>
  <si>
    <t>Таблетки покрытые кишечнорастворимой пленочной оболочкой, 50 мг, № 30</t>
  </si>
  <si>
    <t>Терлипрессин</t>
  </si>
  <si>
    <t>Раствор для инъекций, 0.1 мг/мл, 2 мл, № 5</t>
  </si>
  <si>
    <t>Цефтриаксон</t>
  </si>
  <si>
    <t>Порошок для приготовления раствора для инъекций, 1 г, № 1</t>
  </si>
  <si>
    <t>Аминофиллин</t>
  </si>
  <si>
    <t>Раствор для инъекций, 2,4%, 5 мл № 5</t>
  </si>
  <si>
    <t>Раствор для инфузий, 4 %, 500 мл, № 10</t>
  </si>
  <si>
    <t>Гелофузин</t>
  </si>
  <si>
    <t>Аминокапроновая кислота</t>
  </si>
  <si>
    <t>Раствор для инфузий, 5%, 100 мл, №1</t>
  </si>
  <si>
    <t>Налбуфин</t>
  </si>
  <si>
    <t>Раствор для инъекций, 10 мг/мл, 1 мл, №5</t>
  </si>
  <si>
    <t>апм</t>
  </si>
  <si>
    <t>Этамзилат</t>
  </si>
  <si>
    <t>Дротаверин</t>
  </si>
  <si>
    <t>Раствор для инъекций, 40 мг/2 мл, 2 мл № 5</t>
  </si>
  <si>
    <t>Космофер</t>
  </si>
  <si>
    <t>раствор для внутривенного введения 100 мг/2 мл с наличием терапевтического показания к лечению анемии беременных</t>
  </si>
  <si>
    <t>Пипекурония бромид</t>
  </si>
  <si>
    <t>Порошок лиофилизированный для приготовления раствора для внутривенного введения в комплекте с растворителем (0,9 % раствор натрия хлорида), 4 мг, №25</t>
  </si>
  <si>
    <t>Объявление №2 о проведении закупа лекарственных средств способом проведения запрос ценовых предложении</t>
  </si>
  <si>
    <t>Раствор для инъекций, 12,5 %, 2 мл, № 5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</si>
  <si>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3 362 682</t>
    </r>
    <r>
      <rPr>
        <b/>
        <i/>
        <sz val="12"/>
        <rFont val="Times New Roman"/>
        <family val="1"/>
        <charset val="204"/>
      </rPr>
      <t>,60 (три миллиона тристо шестьдесят два тысяча шестьсот восемьдесят два)  тенге 60 тиын</t>
    </r>
  </si>
  <si>
    <t>5) Дата, время и место вскрытия конвертов с заявками: 11 часов 00 минут "25" января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</si>
  <si>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"25" января 2023 года 09 часов 00 минут включительно.</t>
  </si>
  <si>
    <t xml:space="preserve">3) Порядок и источник передачи документации в срок до 25 января 2023 года включительно по адресу: ТОО "Институт репродуктивной медицины"  города Алмты (адрес: город Алматы, Алмалинский район,  улица Толе би, дом 99/40) , Отдел государственных заявок, 24 кабинет, время с 09-00 до 17-00 часов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</si>
</sst>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0"/>
      <color rgb="FF00000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4" xfId="9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18" fillId="0" borderId="1" xfId="0" applyFont="1" applyBorder="1" applyAlignment="1">
      <alignment vertical="center" wrapText="1"/>
    </xf>
    <xf numFmtId="0" fontId="19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164" fontId="9" fillId="0" borderId="7" xfId="9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7" xfId="1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45" sqref="B45:H45"/>
    </sheetView>
  </sheetViews>
  <sheetFormatPr defaultColWidth="8.85546875" defaultRowHeight="12" x14ac:dyDescent="0.25"/>
  <cols>
    <col min="1" max="1" width="6.85546875" style="1" customWidth="1"/>
    <col min="2" max="2" width="24.85546875" style="2" customWidth="1"/>
    <col min="3" max="3" width="34.28515625" style="5" customWidth="1"/>
    <col min="4" max="4" width="7.5703125" style="1" customWidth="1"/>
    <col min="5" max="5" width="8.28515625" style="4" customWidth="1"/>
    <col min="6" max="6" width="11.42578125" style="3" customWidth="1"/>
    <col min="7" max="7" width="15.4257812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49" t="s">
        <v>91</v>
      </c>
      <c r="B3" s="49"/>
      <c r="C3" s="49"/>
      <c r="D3" s="49"/>
      <c r="E3" s="49"/>
      <c r="F3" s="49"/>
      <c r="G3" s="49"/>
      <c r="H3" s="49"/>
    </row>
    <row r="4" spans="1:8" ht="57.75" customHeight="1" x14ac:dyDescent="0.25">
      <c r="A4" s="7"/>
      <c r="B4" s="55" t="s">
        <v>46</v>
      </c>
      <c r="C4" s="55"/>
      <c r="D4" s="55"/>
      <c r="E4" s="55"/>
      <c r="F4" s="55"/>
      <c r="G4" s="55"/>
      <c r="H4" s="55"/>
    </row>
    <row r="5" spans="1:8" ht="42.75" customHeight="1" thickBot="1" x14ac:dyDescent="0.3">
      <c r="A5" s="7"/>
      <c r="B5" s="56" t="s">
        <v>5</v>
      </c>
      <c r="C5" s="56"/>
      <c r="D5" s="56"/>
      <c r="E5" s="56"/>
      <c r="F5" s="56"/>
      <c r="G5" s="56"/>
      <c r="H5" s="56"/>
    </row>
    <row r="6" spans="1:8" ht="34.5" customHeight="1" x14ac:dyDescent="0.25">
      <c r="A6" s="30" t="s">
        <v>7</v>
      </c>
      <c r="B6" s="31" t="s">
        <v>1</v>
      </c>
      <c r="C6" s="31" t="s">
        <v>2</v>
      </c>
      <c r="D6" s="31" t="s">
        <v>8</v>
      </c>
      <c r="E6" s="40" t="s">
        <v>3</v>
      </c>
      <c r="F6" s="41" t="s">
        <v>0</v>
      </c>
      <c r="G6" s="41" t="s">
        <v>4</v>
      </c>
      <c r="H6" s="42" t="s">
        <v>6</v>
      </c>
    </row>
    <row r="7" spans="1:8" s="18" customFormat="1" ht="27.75" customHeight="1" x14ac:dyDescent="0.25">
      <c r="A7" s="32">
        <v>1</v>
      </c>
      <c r="B7" s="34" t="s">
        <v>42</v>
      </c>
      <c r="C7" s="35" t="s">
        <v>13</v>
      </c>
      <c r="D7" s="36" t="s">
        <v>14</v>
      </c>
      <c r="E7" s="37">
        <v>3</v>
      </c>
      <c r="F7" s="38">
        <v>413.4</v>
      </c>
      <c r="G7" s="19">
        <f t="shared" ref="G7" si="0">F7*E7</f>
        <v>1240.1999999999998</v>
      </c>
      <c r="H7" s="20" t="s">
        <v>39</v>
      </c>
    </row>
    <row r="8" spans="1:8" s="18" customFormat="1" ht="30.75" customHeight="1" x14ac:dyDescent="0.25">
      <c r="A8" s="32">
        <v>2</v>
      </c>
      <c r="B8" s="39" t="s">
        <v>40</v>
      </c>
      <c r="C8" s="35" t="s">
        <v>15</v>
      </c>
      <c r="D8" s="36" t="s">
        <v>14</v>
      </c>
      <c r="E8" s="22">
        <v>480</v>
      </c>
      <c r="F8" s="19">
        <v>1080</v>
      </c>
      <c r="G8" s="19">
        <f t="shared" ref="G8:G10" si="1">F8*E8</f>
        <v>518400</v>
      </c>
      <c r="H8" s="20" t="s">
        <v>39</v>
      </c>
    </row>
    <row r="9" spans="1:8" s="18" customFormat="1" ht="32.25" customHeight="1" x14ac:dyDescent="0.25">
      <c r="A9" s="32">
        <v>3</v>
      </c>
      <c r="B9" s="39" t="s">
        <v>16</v>
      </c>
      <c r="C9" s="35" t="s">
        <v>47</v>
      </c>
      <c r="D9" s="36" t="s">
        <v>14</v>
      </c>
      <c r="E9" s="22">
        <v>3</v>
      </c>
      <c r="F9" s="19">
        <v>345</v>
      </c>
      <c r="G9" s="19">
        <f t="shared" si="1"/>
        <v>1035</v>
      </c>
      <c r="H9" s="20" t="s">
        <v>39</v>
      </c>
    </row>
    <row r="10" spans="1:8" s="18" customFormat="1" ht="36.75" customHeight="1" x14ac:dyDescent="0.25">
      <c r="A10" s="32">
        <v>4</v>
      </c>
      <c r="B10" s="39" t="s">
        <v>17</v>
      </c>
      <c r="C10" s="35" t="s">
        <v>18</v>
      </c>
      <c r="D10" s="36" t="s">
        <v>12</v>
      </c>
      <c r="E10" s="22">
        <v>2200</v>
      </c>
      <c r="F10" s="19">
        <v>122</v>
      </c>
      <c r="G10" s="19">
        <f t="shared" si="1"/>
        <v>268400</v>
      </c>
      <c r="H10" s="20" t="s">
        <v>39</v>
      </c>
    </row>
    <row r="11" spans="1:8" s="18" customFormat="1" ht="25.5" customHeight="1" x14ac:dyDescent="0.25">
      <c r="A11" s="32">
        <v>5</v>
      </c>
      <c r="B11" s="39" t="s">
        <v>19</v>
      </c>
      <c r="C11" s="35" t="s">
        <v>48</v>
      </c>
      <c r="D11" s="36" t="s">
        <v>12</v>
      </c>
      <c r="E11" s="22">
        <v>1000</v>
      </c>
      <c r="F11" s="19">
        <v>126.42</v>
      </c>
      <c r="G11" s="19">
        <f t="shared" ref="G11:G21" si="2">F11*E11</f>
        <v>126420</v>
      </c>
      <c r="H11" s="20" t="s">
        <v>39</v>
      </c>
    </row>
    <row r="12" spans="1:8" s="18" customFormat="1" ht="25.5" customHeight="1" x14ac:dyDescent="0.25">
      <c r="A12" s="32">
        <v>6</v>
      </c>
      <c r="B12" s="39" t="s">
        <v>19</v>
      </c>
      <c r="C12" s="35" t="s">
        <v>49</v>
      </c>
      <c r="D12" s="36" t="s">
        <v>12</v>
      </c>
      <c r="E12" s="22">
        <v>1600</v>
      </c>
      <c r="F12" s="19">
        <v>50.47</v>
      </c>
      <c r="G12" s="19">
        <f t="shared" ref="G12" si="3">F12*E12</f>
        <v>80752</v>
      </c>
      <c r="H12" s="20"/>
    </row>
    <row r="13" spans="1:8" s="18" customFormat="1" ht="29.25" customHeight="1" x14ac:dyDescent="0.25">
      <c r="A13" s="32">
        <v>7</v>
      </c>
      <c r="B13" s="39" t="s">
        <v>20</v>
      </c>
      <c r="C13" s="35" t="s">
        <v>21</v>
      </c>
      <c r="D13" s="36" t="s">
        <v>14</v>
      </c>
      <c r="E13" s="22">
        <v>30</v>
      </c>
      <c r="F13" s="19">
        <v>932</v>
      </c>
      <c r="G13" s="19">
        <f t="shared" si="2"/>
        <v>27960</v>
      </c>
      <c r="H13" s="20" t="s">
        <v>39</v>
      </c>
    </row>
    <row r="14" spans="1:8" s="18" customFormat="1" ht="37.5" customHeight="1" x14ac:dyDescent="0.25">
      <c r="A14" s="32">
        <v>8</v>
      </c>
      <c r="B14" s="39" t="s">
        <v>22</v>
      </c>
      <c r="C14" s="35" t="s">
        <v>23</v>
      </c>
      <c r="D14" s="36" t="s">
        <v>14</v>
      </c>
      <c r="E14" s="22">
        <v>25</v>
      </c>
      <c r="F14" s="19">
        <v>4421</v>
      </c>
      <c r="G14" s="19">
        <f t="shared" si="2"/>
        <v>110525</v>
      </c>
      <c r="H14" s="20" t="s">
        <v>39</v>
      </c>
    </row>
    <row r="15" spans="1:8" s="18" customFormat="1" ht="37.5" customHeight="1" x14ac:dyDescent="0.25">
      <c r="A15" s="32">
        <v>9</v>
      </c>
      <c r="B15" s="39" t="s">
        <v>24</v>
      </c>
      <c r="C15" s="35" t="s">
        <v>25</v>
      </c>
      <c r="D15" s="36" t="s">
        <v>14</v>
      </c>
      <c r="E15" s="22">
        <v>20</v>
      </c>
      <c r="F15" s="19">
        <v>16430</v>
      </c>
      <c r="G15" s="19">
        <f t="shared" si="2"/>
        <v>328600</v>
      </c>
      <c r="H15" s="20" t="s">
        <v>39</v>
      </c>
    </row>
    <row r="16" spans="1:8" s="18" customFormat="1" ht="24.75" customHeight="1" x14ac:dyDescent="0.25">
      <c r="A16" s="32">
        <v>10</v>
      </c>
      <c r="B16" s="39" t="s">
        <v>26</v>
      </c>
      <c r="C16" s="35" t="s">
        <v>27</v>
      </c>
      <c r="D16" s="36" t="s">
        <v>41</v>
      </c>
      <c r="E16" s="22">
        <v>100</v>
      </c>
      <c r="F16" s="19">
        <v>419</v>
      </c>
      <c r="G16" s="19">
        <f t="shared" si="2"/>
        <v>41900</v>
      </c>
      <c r="H16" s="20" t="s">
        <v>39</v>
      </c>
    </row>
    <row r="17" spans="1:8" s="18" customFormat="1" ht="34.5" customHeight="1" x14ac:dyDescent="0.25">
      <c r="A17" s="32">
        <v>11</v>
      </c>
      <c r="B17" s="39" t="s">
        <v>28</v>
      </c>
      <c r="C17" s="35" t="s">
        <v>29</v>
      </c>
      <c r="D17" s="36" t="s">
        <v>14</v>
      </c>
      <c r="E17" s="22">
        <v>160</v>
      </c>
      <c r="F17" s="19">
        <v>456</v>
      </c>
      <c r="G17" s="19">
        <v>72960</v>
      </c>
      <c r="H17" s="20" t="s">
        <v>39</v>
      </c>
    </row>
    <row r="18" spans="1:8" s="18" customFormat="1" ht="30.75" customHeight="1" x14ac:dyDescent="0.25">
      <c r="A18" s="32">
        <v>12</v>
      </c>
      <c r="B18" s="39" t="s">
        <v>30</v>
      </c>
      <c r="C18" s="35" t="s">
        <v>31</v>
      </c>
      <c r="D18" s="36" t="s">
        <v>14</v>
      </c>
      <c r="E18" s="22">
        <v>3</v>
      </c>
      <c r="F18" s="19">
        <v>873</v>
      </c>
      <c r="G18" s="19">
        <f t="shared" si="2"/>
        <v>2619</v>
      </c>
      <c r="H18" s="20" t="s">
        <v>39</v>
      </c>
    </row>
    <row r="19" spans="1:8" s="18" customFormat="1" ht="27.75" customHeight="1" x14ac:dyDescent="0.25">
      <c r="A19" s="32">
        <v>13</v>
      </c>
      <c r="B19" s="39" t="s">
        <v>32</v>
      </c>
      <c r="C19" s="35" t="s">
        <v>33</v>
      </c>
      <c r="D19" s="36" t="s">
        <v>34</v>
      </c>
      <c r="E19" s="22">
        <v>250</v>
      </c>
      <c r="F19" s="19">
        <v>387.76</v>
      </c>
      <c r="G19" s="19">
        <f t="shared" si="2"/>
        <v>96940</v>
      </c>
      <c r="H19" s="20" t="s">
        <v>39</v>
      </c>
    </row>
    <row r="20" spans="1:8" s="18" customFormat="1" ht="36" customHeight="1" x14ac:dyDescent="0.25">
      <c r="A20" s="32">
        <v>14</v>
      </c>
      <c r="B20" s="39" t="s">
        <v>43</v>
      </c>
      <c r="C20" s="35" t="s">
        <v>35</v>
      </c>
      <c r="D20" s="24" t="s">
        <v>36</v>
      </c>
      <c r="E20" s="22">
        <v>100</v>
      </c>
      <c r="F20" s="19">
        <v>940</v>
      </c>
      <c r="G20" s="19">
        <v>94000</v>
      </c>
      <c r="H20" s="20" t="s">
        <v>39</v>
      </c>
    </row>
    <row r="21" spans="1:8" s="18" customFormat="1" ht="24.75" customHeight="1" x14ac:dyDescent="0.25">
      <c r="A21" s="32">
        <v>15</v>
      </c>
      <c r="B21" s="28" t="s">
        <v>37</v>
      </c>
      <c r="C21" s="26" t="s">
        <v>38</v>
      </c>
      <c r="D21" s="24" t="s">
        <v>14</v>
      </c>
      <c r="E21" s="22">
        <v>10</v>
      </c>
      <c r="F21" s="19">
        <v>810</v>
      </c>
      <c r="G21" s="19">
        <f t="shared" si="2"/>
        <v>8100</v>
      </c>
      <c r="H21" s="20" t="s">
        <v>39</v>
      </c>
    </row>
    <row r="22" spans="1:8" s="18" customFormat="1" ht="24" customHeight="1" x14ac:dyDescent="0.2">
      <c r="A22" s="32">
        <v>16</v>
      </c>
      <c r="B22" s="39" t="s">
        <v>50</v>
      </c>
      <c r="C22" s="23" t="s">
        <v>51</v>
      </c>
      <c r="D22" s="24" t="s">
        <v>14</v>
      </c>
      <c r="E22" s="22">
        <v>10</v>
      </c>
      <c r="F22" s="19">
        <v>305</v>
      </c>
      <c r="G22" s="19">
        <f t="shared" ref="G22:G42" si="4">F22*E22</f>
        <v>3050</v>
      </c>
      <c r="H22" s="20" t="s">
        <v>39</v>
      </c>
    </row>
    <row r="23" spans="1:8" s="18" customFormat="1" ht="27.75" customHeight="1" x14ac:dyDescent="0.2">
      <c r="A23" s="32">
        <v>17</v>
      </c>
      <c r="B23" s="29" t="s">
        <v>52</v>
      </c>
      <c r="C23" s="25" t="s">
        <v>53</v>
      </c>
      <c r="D23" s="24" t="s">
        <v>14</v>
      </c>
      <c r="E23" s="22">
        <v>100</v>
      </c>
      <c r="F23" s="19">
        <v>464.41</v>
      </c>
      <c r="G23" s="19">
        <f t="shared" si="4"/>
        <v>46441</v>
      </c>
      <c r="H23" s="20" t="s">
        <v>39</v>
      </c>
    </row>
    <row r="24" spans="1:8" s="18" customFormat="1" ht="28.5" customHeight="1" x14ac:dyDescent="0.2">
      <c r="A24" s="32">
        <v>18</v>
      </c>
      <c r="B24" s="26" t="s">
        <v>54</v>
      </c>
      <c r="C24" s="21" t="s">
        <v>55</v>
      </c>
      <c r="D24" s="24" t="s">
        <v>12</v>
      </c>
      <c r="E24" s="22">
        <v>20</v>
      </c>
      <c r="F24" s="19">
        <v>268.47000000000003</v>
      </c>
      <c r="G24" s="19">
        <f t="shared" si="4"/>
        <v>5369.4000000000005</v>
      </c>
      <c r="H24" s="20" t="s">
        <v>39</v>
      </c>
    </row>
    <row r="25" spans="1:8" s="18" customFormat="1" ht="29.25" customHeight="1" x14ac:dyDescent="0.2">
      <c r="A25" s="32">
        <v>19</v>
      </c>
      <c r="B25" s="26" t="s">
        <v>56</v>
      </c>
      <c r="C25" s="21" t="s">
        <v>57</v>
      </c>
      <c r="D25" s="24" t="s">
        <v>14</v>
      </c>
      <c r="E25" s="22">
        <v>100</v>
      </c>
      <c r="F25" s="19">
        <v>437</v>
      </c>
      <c r="G25" s="19">
        <f t="shared" si="4"/>
        <v>43700</v>
      </c>
      <c r="H25" s="20" t="s">
        <v>39</v>
      </c>
    </row>
    <row r="26" spans="1:8" s="18" customFormat="1" ht="38.25" customHeight="1" x14ac:dyDescent="0.2">
      <c r="A26" s="32">
        <v>20</v>
      </c>
      <c r="B26" s="26" t="s">
        <v>58</v>
      </c>
      <c r="C26" s="21" t="s">
        <v>59</v>
      </c>
      <c r="D26" s="24" t="s">
        <v>14</v>
      </c>
      <c r="E26" s="22">
        <v>10</v>
      </c>
      <c r="F26" s="19">
        <v>212</v>
      </c>
      <c r="G26" s="19">
        <f t="shared" si="4"/>
        <v>2120</v>
      </c>
      <c r="H26" s="20" t="s">
        <v>39</v>
      </c>
    </row>
    <row r="27" spans="1:8" s="18" customFormat="1" ht="21" customHeight="1" x14ac:dyDescent="0.2">
      <c r="A27" s="32">
        <v>21</v>
      </c>
      <c r="B27" s="23" t="s">
        <v>61</v>
      </c>
      <c r="C27" s="21" t="s">
        <v>60</v>
      </c>
      <c r="D27" s="24" t="s">
        <v>12</v>
      </c>
      <c r="E27" s="22">
        <v>100</v>
      </c>
      <c r="F27" s="22">
        <v>170.16</v>
      </c>
      <c r="G27" s="19">
        <f t="shared" ref="G27:G40" si="5">F27*E27</f>
        <v>17016</v>
      </c>
      <c r="H27" s="20" t="s">
        <v>39</v>
      </c>
    </row>
    <row r="28" spans="1:8" s="18" customFormat="1" ht="25.5" customHeight="1" x14ac:dyDescent="0.2">
      <c r="A28" s="32">
        <v>22</v>
      </c>
      <c r="B28" s="23" t="s">
        <v>63</v>
      </c>
      <c r="C28" s="21" t="s">
        <v>62</v>
      </c>
      <c r="D28" s="24" t="s">
        <v>12</v>
      </c>
      <c r="E28" s="22">
        <v>400</v>
      </c>
      <c r="F28" s="19">
        <v>579</v>
      </c>
      <c r="G28" s="19">
        <f t="shared" si="5"/>
        <v>231600</v>
      </c>
      <c r="H28" s="20" t="s">
        <v>39</v>
      </c>
    </row>
    <row r="29" spans="1:8" s="18" customFormat="1" ht="28.5" customHeight="1" x14ac:dyDescent="0.2">
      <c r="A29" s="32">
        <v>23</v>
      </c>
      <c r="B29" s="23" t="s">
        <v>63</v>
      </c>
      <c r="C29" s="21" t="s">
        <v>64</v>
      </c>
      <c r="D29" s="24" t="s">
        <v>12</v>
      </c>
      <c r="E29" s="22">
        <v>30</v>
      </c>
      <c r="F29" s="19">
        <v>3904</v>
      </c>
      <c r="G29" s="19">
        <f t="shared" si="5"/>
        <v>117120</v>
      </c>
      <c r="H29" s="20" t="s">
        <v>39</v>
      </c>
    </row>
    <row r="30" spans="1:8" s="18" customFormat="1" ht="28.5" customHeight="1" x14ac:dyDescent="0.2">
      <c r="A30" s="32">
        <v>24</v>
      </c>
      <c r="B30" s="23" t="s">
        <v>66</v>
      </c>
      <c r="C30" s="21" t="s">
        <v>65</v>
      </c>
      <c r="D30" s="24" t="s">
        <v>12</v>
      </c>
      <c r="E30" s="22">
        <v>200</v>
      </c>
      <c r="F30" s="19">
        <v>187</v>
      </c>
      <c r="G30" s="19">
        <f t="shared" si="5"/>
        <v>37400</v>
      </c>
      <c r="H30" s="20" t="s">
        <v>39</v>
      </c>
    </row>
    <row r="31" spans="1:8" s="18" customFormat="1" ht="27.75" customHeight="1" x14ac:dyDescent="0.2">
      <c r="A31" s="32">
        <v>25</v>
      </c>
      <c r="B31" s="23" t="s">
        <v>68</v>
      </c>
      <c r="C31" s="21" t="s">
        <v>67</v>
      </c>
      <c r="D31" s="24" t="s">
        <v>14</v>
      </c>
      <c r="E31" s="22">
        <v>20</v>
      </c>
      <c r="F31" s="19">
        <v>1058</v>
      </c>
      <c r="G31" s="19">
        <f t="shared" si="5"/>
        <v>21160</v>
      </c>
      <c r="H31" s="20" t="s">
        <v>39</v>
      </c>
    </row>
    <row r="32" spans="1:8" s="18" customFormat="1" ht="63" customHeight="1" x14ac:dyDescent="0.2">
      <c r="A32" s="32">
        <v>26</v>
      </c>
      <c r="B32" s="23" t="s">
        <v>89</v>
      </c>
      <c r="C32" s="21" t="s">
        <v>90</v>
      </c>
      <c r="D32" s="24" t="s">
        <v>14</v>
      </c>
      <c r="E32" s="22">
        <v>8</v>
      </c>
      <c r="F32" s="19">
        <v>16950</v>
      </c>
      <c r="G32" s="19">
        <f t="shared" si="5"/>
        <v>135600</v>
      </c>
      <c r="H32" s="20" t="s">
        <v>39</v>
      </c>
    </row>
    <row r="33" spans="1:8" s="18" customFormat="1" ht="39.75" customHeight="1" x14ac:dyDescent="0.2">
      <c r="A33" s="32">
        <v>27</v>
      </c>
      <c r="B33" s="21" t="s">
        <v>69</v>
      </c>
      <c r="C33" s="21" t="s">
        <v>70</v>
      </c>
      <c r="D33" s="24" t="s">
        <v>14</v>
      </c>
      <c r="E33" s="22">
        <v>20</v>
      </c>
      <c r="F33" s="19">
        <v>706</v>
      </c>
      <c r="G33" s="19">
        <f t="shared" si="5"/>
        <v>14120</v>
      </c>
      <c r="H33" s="20" t="s">
        <v>39</v>
      </c>
    </row>
    <row r="34" spans="1:8" s="18" customFormat="1" ht="23.25" customHeight="1" x14ac:dyDescent="0.2">
      <c r="A34" s="32">
        <v>28</v>
      </c>
      <c r="B34" s="23" t="s">
        <v>71</v>
      </c>
      <c r="C34" s="21" t="s">
        <v>72</v>
      </c>
      <c r="D34" s="24" t="s">
        <v>14</v>
      </c>
      <c r="E34" s="22">
        <v>5</v>
      </c>
      <c r="F34" s="19">
        <v>22750</v>
      </c>
      <c r="G34" s="19">
        <f t="shared" si="5"/>
        <v>113750</v>
      </c>
      <c r="H34" s="20" t="s">
        <v>39</v>
      </c>
    </row>
    <row r="35" spans="1:8" s="18" customFormat="1" ht="27.75" customHeight="1" x14ac:dyDescent="0.2">
      <c r="A35" s="32">
        <v>29</v>
      </c>
      <c r="B35" s="23" t="s">
        <v>73</v>
      </c>
      <c r="C35" s="21" t="s">
        <v>74</v>
      </c>
      <c r="D35" s="24" t="s">
        <v>12</v>
      </c>
      <c r="E35" s="22">
        <v>2500</v>
      </c>
      <c r="F35" s="19">
        <v>196</v>
      </c>
      <c r="G35" s="19">
        <f t="shared" si="5"/>
        <v>490000</v>
      </c>
      <c r="H35" s="20" t="s">
        <v>39</v>
      </c>
    </row>
    <row r="36" spans="1:8" s="18" customFormat="1" ht="28.5" customHeight="1" x14ac:dyDescent="0.2">
      <c r="A36" s="32">
        <v>30</v>
      </c>
      <c r="B36" s="23" t="s">
        <v>75</v>
      </c>
      <c r="C36" s="21" t="s">
        <v>76</v>
      </c>
      <c r="D36" s="24" t="s">
        <v>14</v>
      </c>
      <c r="E36" s="22">
        <v>20</v>
      </c>
      <c r="F36" s="19">
        <v>328</v>
      </c>
      <c r="G36" s="19">
        <f t="shared" si="5"/>
        <v>6560</v>
      </c>
      <c r="H36" s="20" t="s">
        <v>39</v>
      </c>
    </row>
    <row r="37" spans="1:8" s="18" customFormat="1" ht="27" customHeight="1" x14ac:dyDescent="0.2">
      <c r="A37" s="32">
        <v>31</v>
      </c>
      <c r="B37" s="23" t="s">
        <v>78</v>
      </c>
      <c r="C37" s="21" t="s">
        <v>77</v>
      </c>
      <c r="D37" s="24" t="s">
        <v>12</v>
      </c>
      <c r="E37" s="22">
        <v>20</v>
      </c>
      <c r="F37" s="19">
        <v>1624</v>
      </c>
      <c r="G37" s="19">
        <f t="shared" si="5"/>
        <v>32480</v>
      </c>
      <c r="H37" s="20" t="s">
        <v>39</v>
      </c>
    </row>
    <row r="38" spans="1:8" s="18" customFormat="1" ht="28.5" customHeight="1" x14ac:dyDescent="0.2">
      <c r="A38" s="32">
        <v>32</v>
      </c>
      <c r="B38" s="21" t="s">
        <v>79</v>
      </c>
      <c r="C38" s="21" t="s">
        <v>80</v>
      </c>
      <c r="D38" s="24" t="s">
        <v>12</v>
      </c>
      <c r="E38" s="22">
        <v>200</v>
      </c>
      <c r="F38" s="19">
        <v>384</v>
      </c>
      <c r="G38" s="19">
        <f t="shared" si="5"/>
        <v>76800</v>
      </c>
      <c r="H38" s="20" t="s">
        <v>39</v>
      </c>
    </row>
    <row r="39" spans="1:8" s="18" customFormat="1" ht="27.75" customHeight="1" x14ac:dyDescent="0.2">
      <c r="A39" s="32">
        <v>33</v>
      </c>
      <c r="B39" s="27" t="s">
        <v>81</v>
      </c>
      <c r="C39" s="21" t="s">
        <v>82</v>
      </c>
      <c r="D39" s="24" t="s">
        <v>83</v>
      </c>
      <c r="E39" s="22">
        <v>50</v>
      </c>
      <c r="F39" s="19">
        <v>667</v>
      </c>
      <c r="G39" s="19">
        <f t="shared" si="5"/>
        <v>33350</v>
      </c>
      <c r="H39" s="20" t="s">
        <v>39</v>
      </c>
    </row>
    <row r="40" spans="1:8" s="18" customFormat="1" ht="28.5" customHeight="1" x14ac:dyDescent="0.2">
      <c r="A40" s="32">
        <v>34</v>
      </c>
      <c r="B40" s="27" t="s">
        <v>84</v>
      </c>
      <c r="C40" s="29" t="s">
        <v>92</v>
      </c>
      <c r="D40" s="24" t="s">
        <v>44</v>
      </c>
      <c r="E40" s="22">
        <v>850</v>
      </c>
      <c r="F40" s="19">
        <v>68</v>
      </c>
      <c r="G40" s="19">
        <f t="shared" si="5"/>
        <v>57800</v>
      </c>
      <c r="H40" s="20" t="s">
        <v>39</v>
      </c>
    </row>
    <row r="41" spans="1:8" s="18" customFormat="1" ht="24.75" customHeight="1" x14ac:dyDescent="0.2">
      <c r="A41" s="32">
        <v>35</v>
      </c>
      <c r="B41" s="27" t="s">
        <v>85</v>
      </c>
      <c r="C41" s="21" t="s">
        <v>86</v>
      </c>
      <c r="D41" s="24" t="s">
        <v>14</v>
      </c>
      <c r="E41" s="22">
        <v>3</v>
      </c>
      <c r="F41" s="19">
        <v>385</v>
      </c>
      <c r="G41" s="19">
        <f t="shared" ref="G41" si="6">F41*E41</f>
        <v>1155</v>
      </c>
      <c r="H41" s="20" t="s">
        <v>39</v>
      </c>
    </row>
    <row r="42" spans="1:8" s="18" customFormat="1" ht="38.25" customHeight="1" x14ac:dyDescent="0.2">
      <c r="A42" s="32">
        <v>36</v>
      </c>
      <c r="B42" s="28" t="s">
        <v>87</v>
      </c>
      <c r="C42" s="21" t="s">
        <v>88</v>
      </c>
      <c r="D42" s="24" t="s">
        <v>44</v>
      </c>
      <c r="E42" s="22">
        <v>30</v>
      </c>
      <c r="F42" s="19">
        <v>3208</v>
      </c>
      <c r="G42" s="19">
        <f t="shared" si="4"/>
        <v>96240</v>
      </c>
      <c r="H42" s="20" t="s">
        <v>39</v>
      </c>
    </row>
    <row r="43" spans="1:8" ht="26.25" customHeight="1" thickBot="1" x14ac:dyDescent="0.3">
      <c r="A43" s="43"/>
      <c r="B43" s="44" t="s">
        <v>11</v>
      </c>
      <c r="C43" s="45"/>
      <c r="D43" s="46"/>
      <c r="E43" s="46"/>
      <c r="F43" s="47"/>
      <c r="G43" s="33">
        <f>SUM(G7:G42)</f>
        <v>3362682.5999999996</v>
      </c>
      <c r="H43" s="48"/>
    </row>
    <row r="44" spans="1:8" ht="15" x14ac:dyDescent="0.25">
      <c r="A44" s="8"/>
      <c r="B44" s="9"/>
      <c r="C44" s="10"/>
      <c r="D44" s="11"/>
      <c r="E44" s="12"/>
      <c r="F44" s="13"/>
      <c r="G44" s="14"/>
      <c r="H44" s="15"/>
    </row>
    <row r="45" spans="1:8" ht="77.25" customHeight="1" x14ac:dyDescent="0.25">
      <c r="A45" s="8"/>
      <c r="B45" s="52" t="s">
        <v>45</v>
      </c>
      <c r="C45" s="53"/>
      <c r="D45" s="53"/>
      <c r="E45" s="53"/>
      <c r="F45" s="53"/>
      <c r="G45" s="53"/>
      <c r="H45" s="53"/>
    </row>
    <row r="46" spans="1:8" ht="57.75" customHeight="1" x14ac:dyDescent="0.25">
      <c r="B46" s="54" t="s">
        <v>96</v>
      </c>
      <c r="C46" s="54"/>
      <c r="D46" s="54"/>
      <c r="E46" s="54"/>
      <c r="F46" s="54"/>
      <c r="G46" s="54"/>
      <c r="H46" s="54"/>
    </row>
    <row r="47" spans="1:8" ht="45" customHeight="1" x14ac:dyDescent="0.25">
      <c r="B47" s="54" t="s">
        <v>95</v>
      </c>
      <c r="C47" s="54"/>
      <c r="D47" s="54"/>
      <c r="E47" s="54"/>
      <c r="F47" s="54"/>
      <c r="G47" s="54"/>
      <c r="H47" s="54"/>
    </row>
    <row r="48" spans="1:8" ht="43.5" customHeight="1" x14ac:dyDescent="0.25">
      <c r="B48" s="54" t="s">
        <v>94</v>
      </c>
      <c r="C48" s="54"/>
      <c r="D48" s="54"/>
      <c r="E48" s="54"/>
      <c r="F48" s="54"/>
      <c r="G48" s="54"/>
      <c r="H48" s="54"/>
    </row>
    <row r="50" spans="2:8" ht="48" customHeight="1" x14ac:dyDescent="0.25">
      <c r="B50" s="51" t="s">
        <v>93</v>
      </c>
      <c r="C50" s="51"/>
      <c r="D50" s="51"/>
      <c r="E50" s="51"/>
      <c r="F50" s="51"/>
      <c r="G50" s="51"/>
      <c r="H50" s="51"/>
    </row>
    <row r="53" spans="2:8" ht="18.75" customHeight="1" x14ac:dyDescent="0.25">
      <c r="C53" s="17" t="s">
        <v>9</v>
      </c>
      <c r="D53" s="49" t="s">
        <v>10</v>
      </c>
      <c r="E53" s="49"/>
      <c r="F53" s="49"/>
      <c r="G53" s="16"/>
    </row>
    <row r="55" spans="2:8" ht="15.75" x14ac:dyDescent="0.25">
      <c r="C55" s="50"/>
      <c r="D55" s="50"/>
      <c r="E55" s="50"/>
    </row>
  </sheetData>
  <autoFilter ref="B1:B55" xr:uid="{00000000-0009-0000-0000-000000000000}"/>
  <mergeCells count="10">
    <mergeCell ref="A3:H3"/>
    <mergeCell ref="C55:E55"/>
    <mergeCell ref="B50:H50"/>
    <mergeCell ref="B45:H45"/>
    <mergeCell ref="B46:H46"/>
    <mergeCell ref="B47:H47"/>
    <mergeCell ref="B48:H48"/>
    <mergeCell ref="B4:H4"/>
    <mergeCell ref="D53:F53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2023-01-18T03:51:29Z</dcterms:modified>
</cp:coreProperties>
</file>